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ento_zošit"/>
  <mc:AlternateContent xmlns:mc="http://schemas.openxmlformats.org/markup-compatibility/2006">
    <mc:Choice Requires="x15">
      <x15ac:absPath xmlns:x15ac="http://schemas.microsoft.com/office/spreadsheetml/2010/11/ac" url="https://d.docs.live.net/7ec55e5b485898c3/SPF/Projekty/KYBER/Dokumentacia_401_2023/"/>
    </mc:Choice>
  </mc:AlternateContent>
  <xr:revisionPtr revIDLastSave="249" documentId="11_7B7180C75F594484D77DD51195C4495DB6947C2C" xr6:coauthVersionLast="47" xr6:coauthVersionMax="47" xr10:uidLastSave="{499FA2DD-6579-4D6A-8F09-B77A0A008D1F}"/>
  <bookViews>
    <workbookView xWindow="-108" yWindow="-108" windowWidth="23256" windowHeight="12456" tabRatio="737" activeTab="1" xr2:uid="{00000000-000D-0000-FFFF-FFFF00000000}"/>
  </bookViews>
  <sheets>
    <sheet name="Úvod" sheetId="5" r:id="rId1"/>
    <sheet name="KATALOG_POZIADAVKY" sheetId="30" r:id="rId2"/>
    <sheet name=" Moduly a inkrementy" sheetId="33" r:id="rId3"/>
  </sheets>
  <externalReferences>
    <externalReference r:id="rId4"/>
  </externalReferences>
  <definedNames>
    <definedName name="_xlnm._FilterDatabase" localSheetId="1" hidden="1">KATALOG_POZIADAVKY!$A$2:$O$298</definedName>
    <definedName name="Bezpecnost">#REF!</definedName>
    <definedName name="Databazy">#REF!</definedName>
    <definedName name="Faza">#REF!</definedName>
    <definedName name="Ine">#REF!</definedName>
    <definedName name="Infrastrutkura">#REF!</definedName>
    <definedName name="Inkrement">#REF!</definedName>
    <definedName name="IT_analytik">#REF!</definedName>
    <definedName name="IT_architekt">#REF!</definedName>
    <definedName name="IT_konzultant">#REF!</definedName>
    <definedName name="IT_programator">#REF!</definedName>
    <definedName name="IT_tester">#REF!</definedName>
    <definedName name="Kvalita">#REF!</definedName>
    <definedName name="MODULY">#REF!</definedName>
    <definedName name="Moduly_2">#REF!</definedName>
    <definedName name="PF">[1]CISELNIK!$A$2:$A$6</definedName>
    <definedName name="Poziadavky">[1]CISELNIK!$B$2:$B$4</definedName>
    <definedName name="Pozicia">#REF!</definedName>
    <definedName name="PozicieKomplet">#REF!</definedName>
    <definedName name="Projektovy_manazer">#REF!</definedName>
    <definedName name="Projektový_manažér">#REF!</definedName>
    <definedName name="Subjek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1" i="30" l="1"/>
  <c r="M82" i="30"/>
  <c r="M83" i="30"/>
  <c r="M84" i="30"/>
  <c r="M85" i="30"/>
  <c r="M86" i="30"/>
  <c r="M87" i="30"/>
  <c r="M88" i="30"/>
  <c r="M89" i="30"/>
  <c r="M90" i="30"/>
  <c r="M91" i="30"/>
  <c r="M92" i="30"/>
  <c r="M93" i="30"/>
  <c r="M94" i="30"/>
  <c r="M95" i="30"/>
  <c r="M96" i="30"/>
  <c r="M97" i="30"/>
  <c r="M98" i="30"/>
  <c r="M99" i="30"/>
  <c r="M100" i="30"/>
  <c r="M101" i="30"/>
  <c r="M102" i="30"/>
  <c r="M103" i="30"/>
  <c r="M104" i="30"/>
  <c r="M105" i="30"/>
  <c r="M106" i="30"/>
  <c r="M107" i="30"/>
  <c r="M108" i="30"/>
  <c r="M109" i="30"/>
  <c r="M110" i="30"/>
  <c r="M111" i="30"/>
  <c r="M112" i="30"/>
  <c r="M113" i="30"/>
  <c r="M114" i="30"/>
  <c r="M115" i="30"/>
  <c r="M116" i="30"/>
  <c r="M117" i="30"/>
  <c r="M118" i="30"/>
  <c r="M119" i="30"/>
  <c r="M120" i="30"/>
  <c r="M121" i="30"/>
  <c r="M122" i="30"/>
  <c r="M123" i="30"/>
  <c r="M124" i="30"/>
  <c r="M125" i="30"/>
  <c r="M126" i="30"/>
  <c r="M127" i="30"/>
  <c r="M128" i="30"/>
  <c r="M129" i="30"/>
  <c r="M130" i="30"/>
  <c r="M131" i="30"/>
  <c r="M132" i="30"/>
  <c r="M133" i="30"/>
  <c r="M134" i="30"/>
  <c r="M135" i="30"/>
  <c r="M136" i="30"/>
  <c r="M137" i="30"/>
  <c r="M138" i="30"/>
  <c r="M139" i="30"/>
  <c r="M140" i="30"/>
  <c r="M141" i="30"/>
  <c r="M142" i="30"/>
  <c r="M143" i="30"/>
  <c r="M144" i="30"/>
  <c r="M145" i="30"/>
  <c r="M146" i="30"/>
  <c r="M147" i="30"/>
  <c r="M148" i="30"/>
  <c r="M149" i="30"/>
  <c r="M150" i="30"/>
  <c r="M151" i="30"/>
  <c r="M152" i="30"/>
  <c r="M153" i="30"/>
  <c r="M154" i="30"/>
  <c r="M155" i="30"/>
  <c r="M156" i="30"/>
  <c r="M157" i="30"/>
  <c r="M158" i="30"/>
  <c r="M159" i="30"/>
  <c r="M160" i="30"/>
  <c r="M161" i="30"/>
  <c r="M162" i="30"/>
  <c r="M163" i="30"/>
  <c r="M164" i="30"/>
  <c r="M165" i="30"/>
  <c r="M166" i="30"/>
  <c r="M167" i="30"/>
  <c r="M168" i="30"/>
  <c r="M13" i="30" l="1"/>
  <c r="M15" i="30"/>
  <c r="M14" i="30"/>
  <c r="M16" i="30"/>
  <c r="M17" i="30"/>
  <c r="M18" i="30"/>
  <c r="M19" i="30"/>
  <c r="M20" i="30"/>
  <c r="M21" i="30"/>
  <c r="M22" i="30"/>
  <c r="M23" i="30"/>
  <c r="M24" i="30"/>
  <c r="M25" i="30"/>
  <c r="M26" i="30"/>
  <c r="M27" i="30"/>
  <c r="M28" i="30"/>
  <c r="M29" i="30"/>
  <c r="M30" i="30"/>
  <c r="M31" i="30"/>
  <c r="M32" i="30"/>
  <c r="M33" i="30"/>
  <c r="M34" i="30"/>
  <c r="M35" i="30"/>
  <c r="M36" i="30"/>
  <c r="M37" i="30"/>
  <c r="M38" i="30"/>
  <c r="M39" i="30"/>
  <c r="M40" i="30"/>
  <c r="M41" i="30"/>
  <c r="M42" i="30"/>
  <c r="M43" i="30"/>
  <c r="M44" i="30"/>
  <c r="M45" i="30"/>
  <c r="M46" i="30"/>
  <c r="M47" i="30"/>
  <c r="M48" i="30"/>
  <c r="M49" i="30"/>
  <c r="M50" i="30"/>
  <c r="M51" i="30"/>
  <c r="M52" i="30"/>
  <c r="M53" i="30"/>
  <c r="M54" i="30"/>
  <c r="M55" i="30"/>
  <c r="M56" i="30"/>
  <c r="M57" i="30"/>
  <c r="M58" i="30"/>
  <c r="M59" i="30"/>
  <c r="M60" i="30"/>
  <c r="M61" i="30"/>
  <c r="M62" i="30"/>
  <c r="M63" i="30"/>
  <c r="M64" i="30"/>
  <c r="M65" i="30"/>
  <c r="M66" i="30"/>
  <c r="M67" i="30"/>
  <c r="M68" i="30"/>
  <c r="M69" i="30"/>
  <c r="M70" i="30"/>
  <c r="M71" i="30"/>
  <c r="M72" i="30"/>
  <c r="M73" i="30"/>
  <c r="M74" i="30"/>
  <c r="M75" i="30"/>
  <c r="M76" i="30"/>
  <c r="M77" i="30"/>
  <c r="M78" i="30"/>
  <c r="M79" i="30"/>
  <c r="M80" i="30"/>
  <c r="M169" i="30"/>
  <c r="M170" i="30"/>
  <c r="M171" i="30"/>
  <c r="M172" i="30"/>
  <c r="M173" i="30"/>
  <c r="M174" i="30"/>
  <c r="M175" i="30"/>
  <c r="M176" i="30"/>
  <c r="M177" i="30"/>
  <c r="M178" i="30"/>
  <c r="M179" i="30"/>
  <c r="M180" i="30"/>
  <c r="M181" i="30"/>
  <c r="M182" i="30"/>
  <c r="M183" i="30"/>
  <c r="M184" i="30"/>
  <c r="M185" i="30"/>
  <c r="M186" i="30"/>
  <c r="M187" i="30"/>
  <c r="M188" i="30"/>
  <c r="M189" i="30"/>
  <c r="M190" i="30"/>
  <c r="M191" i="30"/>
  <c r="M192" i="30"/>
  <c r="M193" i="30"/>
  <c r="M194" i="30"/>
  <c r="M195" i="30"/>
  <c r="M196" i="30"/>
  <c r="M197" i="30"/>
  <c r="M198" i="30"/>
  <c r="M199" i="30"/>
  <c r="M200" i="30"/>
  <c r="M201" i="30"/>
  <c r="M202" i="30"/>
  <c r="M203" i="30"/>
  <c r="M204" i="30"/>
  <c r="M205" i="30"/>
  <c r="M206" i="30"/>
  <c r="M207" i="30"/>
  <c r="M208" i="30"/>
  <c r="M209" i="30"/>
  <c r="M210" i="30"/>
  <c r="M211" i="30"/>
  <c r="M212" i="30"/>
  <c r="M213" i="30"/>
  <c r="M214" i="30"/>
  <c r="M215" i="30"/>
  <c r="M216" i="30"/>
  <c r="M217" i="30"/>
  <c r="M218" i="30"/>
  <c r="M219" i="30"/>
  <c r="M220" i="30"/>
  <c r="M221" i="30"/>
  <c r="M222" i="30"/>
  <c r="M223" i="30"/>
  <c r="M224" i="30"/>
  <c r="M225" i="30"/>
  <c r="M226" i="30"/>
  <c r="M227" i="30"/>
  <c r="M228" i="30"/>
  <c r="M229" i="30"/>
  <c r="M230" i="30"/>
  <c r="M231" i="30"/>
  <c r="M232" i="30"/>
  <c r="M233" i="30"/>
  <c r="M234" i="30"/>
  <c r="M235" i="30"/>
  <c r="M236" i="30"/>
  <c r="M237" i="30"/>
  <c r="M238" i="30"/>
  <c r="M239" i="30"/>
  <c r="M240" i="30"/>
  <c r="M241" i="30"/>
  <c r="M242" i="30"/>
  <c r="M243" i="30"/>
  <c r="M244" i="30"/>
  <c r="M245" i="30"/>
  <c r="M246" i="30"/>
  <c r="M247" i="30"/>
  <c r="M248" i="30"/>
  <c r="M249" i="30"/>
  <c r="M250" i="30"/>
  <c r="M251" i="30"/>
  <c r="M252" i="30"/>
  <c r="M253" i="30"/>
  <c r="M254" i="30"/>
  <c r="M255" i="30"/>
  <c r="M256" i="30"/>
  <c r="M257" i="30"/>
  <c r="M258" i="30"/>
  <c r="M259" i="30"/>
  <c r="M260" i="30"/>
  <c r="M261" i="30"/>
  <c r="M262" i="30"/>
  <c r="M263" i="30"/>
  <c r="M264" i="30"/>
  <c r="M265" i="30"/>
  <c r="M266" i="30"/>
  <c r="M267" i="30"/>
  <c r="M268" i="30"/>
  <c r="M269" i="30"/>
  <c r="M270" i="30"/>
  <c r="M271" i="30"/>
  <c r="M272" i="30"/>
  <c r="M273" i="30"/>
  <c r="M274" i="30"/>
  <c r="M275" i="30"/>
  <c r="M276" i="30"/>
  <c r="M277" i="30"/>
  <c r="M278" i="30"/>
  <c r="M279" i="30"/>
  <c r="M280" i="30"/>
  <c r="M281" i="30"/>
  <c r="M282" i="30"/>
  <c r="M283" i="30"/>
  <c r="M284" i="30"/>
  <c r="M285" i="30"/>
  <c r="M286" i="30"/>
  <c r="M287" i="30"/>
  <c r="M288" i="30"/>
  <c r="M289" i="30"/>
  <c r="M290" i="30"/>
  <c r="M291" i="30"/>
  <c r="M292" i="30"/>
  <c r="M293" i="30"/>
  <c r="M294" i="30"/>
  <c r="M295" i="30"/>
  <c r="M296" i="30"/>
  <c r="M297" i="30"/>
  <c r="M4" i="30"/>
  <c r="M5" i="30"/>
  <c r="M6" i="30"/>
  <c r="M7" i="30"/>
  <c r="M8" i="30"/>
  <c r="M9" i="30"/>
  <c r="M10" i="30"/>
  <c r="M11" i="30"/>
  <c r="M12" i="30"/>
  <c r="M3" i="30"/>
  <c r="L3" i="30" l="1"/>
  <c r="L4" i="30"/>
  <c r="L5" i="30"/>
  <c r="L6" i="30"/>
  <c r="L7" i="30"/>
  <c r="L9" i="30"/>
  <c r="L10" i="30"/>
  <c r="L11" i="30"/>
  <c r="L12" i="30"/>
  <c r="L13" i="30"/>
  <c r="L14" i="30"/>
  <c r="O4" i="33"/>
  <c r="O5" i="33"/>
  <c r="O3" i="33"/>
  <c r="P4" i="33"/>
  <c r="P5" i="33"/>
  <c r="P6" i="33"/>
  <c r="P7" i="33"/>
  <c r="P8" i="33"/>
  <c r="P9" i="33"/>
  <c r="P10" i="33"/>
  <c r="P11" i="33"/>
  <c r="P12" i="33"/>
  <c r="P13" i="33"/>
  <c r="P14" i="33"/>
  <c r="P15" i="33"/>
  <c r="P16" i="33"/>
  <c r="P17" i="33"/>
  <c r="P3" i="33"/>
  <c r="O17" i="33"/>
  <c r="N17" i="33"/>
  <c r="L17" i="33"/>
  <c r="O16" i="33"/>
  <c r="N16" i="33"/>
  <c r="L16" i="33"/>
  <c r="O15" i="33"/>
  <c r="N15" i="33"/>
  <c r="L15" i="33"/>
  <c r="O14" i="33"/>
  <c r="N14" i="33"/>
  <c r="L14" i="33"/>
  <c r="O13" i="33"/>
  <c r="N13" i="33"/>
  <c r="L13" i="33"/>
  <c r="O12" i="33"/>
  <c r="N12" i="33"/>
  <c r="L12" i="33"/>
  <c r="O11" i="33"/>
  <c r="N11" i="33"/>
  <c r="L11" i="33"/>
  <c r="O10" i="33"/>
  <c r="N10" i="33"/>
  <c r="L10" i="33"/>
  <c r="O9" i="33"/>
  <c r="N9" i="33"/>
  <c r="L9" i="33"/>
  <c r="O8" i="33"/>
  <c r="N8" i="33"/>
  <c r="L8" i="33"/>
  <c r="O7" i="33"/>
  <c r="N7" i="33"/>
  <c r="L7" i="33"/>
  <c r="O6" i="33"/>
  <c r="N6" i="33"/>
  <c r="L6" i="33"/>
  <c r="N5" i="33"/>
  <c r="L5" i="33"/>
  <c r="N4" i="33"/>
  <c r="L4" i="33"/>
  <c r="N3" i="33"/>
  <c r="L3" i="3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USER1</author>
  </authors>
  <commentList>
    <comment ref="A6" authorId="0" shapeId="0" xr:uid="{00000000-0006-0000-0000-000001000000}">
      <text>
        <r>
          <rPr>
            <b/>
            <sz val="9"/>
            <color rgb="FF000000"/>
            <rFont val="Segoe UI"/>
            <family val="2"/>
            <charset val="1"/>
          </rPr>
          <t>USER1:</t>
        </r>
        <r>
          <rPr>
            <sz val="9"/>
            <color rgb="FF000000"/>
            <rFont val="Segoe UI"/>
            <family val="2"/>
            <charset val="1"/>
          </rPr>
          <t xml:space="preserve">
</t>
        </r>
        <r>
          <rPr>
            <sz val="9"/>
            <color rgb="FF000000"/>
            <rFont val="Segoe UI"/>
            <family val="2"/>
            <charset val="1"/>
          </rPr>
          <t>Je potrebné vyplniť žlté polia a identifikovať tak projekt a vlastníka projektu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USER1</author>
  </authors>
  <commentList>
    <comment ref="A2" authorId="0" shapeId="0" xr:uid="{00000000-0006-0000-0100-000001000000}">
      <text>
        <r>
          <rPr>
            <b/>
            <sz val="9"/>
            <color indexed="81"/>
            <rFont val="Segoe UI"/>
            <family val="2"/>
          </rPr>
          <t>USER1:</t>
        </r>
        <r>
          <rPr>
            <sz val="9"/>
            <color indexed="81"/>
            <rFont val="Segoe UI"/>
            <family val="2"/>
          </rPr>
          <t xml:space="preserve">
Je potrebné stanoviť ID pre danú požiadavku, pričom sa začína od ID_1 a následne sa pokračuje vždy po 1</t>
        </r>
      </text>
    </comment>
    <comment ref="B2" authorId="0" shapeId="0" xr:uid="{00000000-0006-0000-0100-000002000000}">
      <text>
        <r>
          <rPr>
            <b/>
            <sz val="9"/>
            <color rgb="FF000000"/>
            <rFont val="Segoe UI"/>
            <family val="2"/>
            <charset val="1"/>
          </rPr>
          <t>USER1:</t>
        </r>
        <r>
          <rPr>
            <sz val="9"/>
            <color rgb="FF000000"/>
            <rFont val="Segoe UI"/>
            <family val="2"/>
            <charset val="1"/>
          </rPr>
          <t xml:space="preserve">
</t>
        </r>
        <r>
          <rPr>
            <sz val="9"/>
            <color rgb="FF000000"/>
            <rFont val="Segoe UI"/>
            <family val="2"/>
            <charset val="1"/>
          </rPr>
          <t xml:space="preserve">Je potrebné vybrať klasifikáciu požiadavky z kombo boxu, pričom sa jedná o:
</t>
        </r>
        <r>
          <rPr>
            <sz val="9"/>
            <color rgb="FF000000"/>
            <rFont val="Segoe UI"/>
            <family val="2"/>
            <charset val="1"/>
          </rPr>
          <t xml:space="preserve"> - funkčnú požiadvaku
</t>
        </r>
        <r>
          <rPr>
            <sz val="9"/>
            <color rgb="FF000000"/>
            <rFont val="Segoe UI"/>
            <family val="2"/>
            <charset val="1"/>
          </rPr>
          <t xml:space="preserve"> - technickú požiadavku
</t>
        </r>
        <r>
          <rPr>
            <sz val="9"/>
            <color rgb="FF000000"/>
            <rFont val="Segoe UI"/>
            <family val="2"/>
            <charset val="1"/>
          </rPr>
          <t xml:space="preserve"> - ne- funkčnú požiadavku
</t>
        </r>
        <r>
          <rPr>
            <sz val="9"/>
            <color rgb="FF000000"/>
            <rFont val="Segoe UI"/>
            <family val="2"/>
            <charset val="1"/>
          </rPr>
          <t xml:space="preserve">
</t>
        </r>
        <r>
          <rPr>
            <sz val="9"/>
            <color rgb="FF000000"/>
            <rFont val="Segoe UI"/>
            <family val="2"/>
            <charset val="1"/>
          </rPr>
          <t>Viac k problematike v metodika časť Definovanie a klasifikácia požiadaviek</t>
        </r>
      </text>
    </comment>
    <comment ref="C2" authorId="0" shapeId="0" xr:uid="{00000000-0006-0000-0100-000003000000}">
      <text>
        <r>
          <rPr>
            <b/>
            <sz val="9"/>
            <color indexed="81"/>
            <rFont val="Segoe UI"/>
            <family val="2"/>
          </rPr>
          <t>USER1:</t>
        </r>
        <r>
          <rPr>
            <sz val="9"/>
            <color indexed="81"/>
            <rFont val="Segoe UI"/>
            <family val="2"/>
          </rPr>
          <t xml:space="preserve">
Oblasti požiadaviek si definuje vlastník projektu, pričom by mali byť zvolené tak, aby zahŕňali nejakú ucelenú oblasť - napr. modul, funkčnosť a pod.</t>
        </r>
      </text>
    </comment>
    <comment ref="D2" authorId="0" shapeId="0" xr:uid="{00000000-0006-0000-0100-000004000000}">
      <text>
        <r>
          <rPr>
            <b/>
            <sz val="9"/>
            <color rgb="FF000000"/>
            <rFont val="Segoe UI"/>
            <family val="2"/>
            <charset val="1"/>
          </rPr>
          <t>USER1:</t>
        </r>
        <r>
          <rPr>
            <sz val="9"/>
            <color rgb="FF000000"/>
            <rFont val="Segoe UI"/>
            <family val="2"/>
            <charset val="1"/>
          </rPr>
          <t xml:space="preserve">
</t>
        </r>
        <r>
          <rPr>
            <sz val="9"/>
            <color rgb="FF000000"/>
            <rFont val="Segoe UI"/>
            <family val="2"/>
            <charset val="1"/>
          </rPr>
          <t>Jedná sa o jednoduché nazvanie požiadavky</t>
        </r>
      </text>
    </comment>
    <comment ref="E2" authorId="0" shapeId="0" xr:uid="{00000000-0006-0000-0100-000005000000}">
      <text>
        <r>
          <rPr>
            <b/>
            <sz val="9"/>
            <color rgb="FF000000"/>
            <rFont val="Segoe UI"/>
            <family val="2"/>
            <charset val="1"/>
          </rPr>
          <t>USER1:</t>
        </r>
        <r>
          <rPr>
            <sz val="9"/>
            <color rgb="FF000000"/>
            <rFont val="Segoe UI"/>
            <family val="2"/>
            <charset val="1"/>
          </rPr>
          <t xml:space="preserve">
</t>
        </r>
        <r>
          <rPr>
            <sz val="9"/>
            <color rgb="FF000000"/>
            <rFont val="Segoe UI"/>
            <family val="2"/>
            <charset val="1"/>
          </rPr>
          <t xml:space="preserve">Mal by byť určený väčí detail požiadvaky tak, aby bolo jasné o čo sa v danej požiadavke jedná. 
</t>
        </r>
        <r>
          <rPr>
            <sz val="9"/>
            <color rgb="FF000000"/>
            <rFont val="Segoe UI"/>
            <family val="2"/>
            <charset val="1"/>
          </rPr>
          <t>Tento popis bude následne dôležitý aj pre proces verejného obstarávania ako aj pre procesy dodávky, akceptácie a testovania daných požiadaviek</t>
        </r>
      </text>
    </comment>
    <comment ref="F2" authorId="0" shapeId="0" xr:uid="{00000000-0006-0000-0100-000006000000}">
      <text>
        <r>
          <rPr>
            <b/>
            <sz val="9"/>
            <color indexed="81"/>
            <rFont val="Segoe UI"/>
            <family val="2"/>
          </rPr>
          <t>USER1:</t>
        </r>
        <r>
          <rPr>
            <sz val="9"/>
            <color indexed="81"/>
            <rFont val="Segoe UI"/>
            <family val="2"/>
          </rPr>
          <t xml:space="preserve">
Mal by byť definovaný vlastník, ktorý je zodpovedný za definovanie danej požiadavky</t>
        </r>
      </text>
    </comment>
    <comment ref="G2" authorId="0" shapeId="0" xr:uid="{00000000-0006-0000-0100-000007000000}">
      <text>
        <r>
          <rPr>
            <b/>
            <sz val="9"/>
            <color indexed="81"/>
            <rFont val="Segoe UI"/>
            <family val="2"/>
          </rPr>
          <t>USER1:</t>
        </r>
        <r>
          <rPr>
            <sz val="9"/>
            <color indexed="81"/>
            <rFont val="Segoe UI"/>
            <family val="2"/>
          </rPr>
          <t xml:space="preserve">
V tejto časti vyberie žiadateľ, ku ktorému modulu sa požiadavka viaže. 
Ak jedna požiadavka patrí k viacerým modulom, je potrbené je zadefinovať viac krát.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USER1</author>
  </authors>
  <commentList>
    <comment ref="B2" authorId="0" shapeId="0" xr:uid="{00000000-0006-0000-0200-000001000000}">
      <text>
        <r>
          <rPr>
            <b/>
            <sz val="9"/>
            <color indexed="81"/>
            <rFont val="Segoe UI"/>
            <family val="2"/>
          </rPr>
          <t>USER1:</t>
        </r>
        <r>
          <rPr>
            <sz val="9"/>
            <color indexed="81"/>
            <rFont val="Segoe UI"/>
            <family val="2"/>
          </rPr>
          <t xml:space="preserve">
Potrebné vyplniť názvy všetkých modulov, ktoré budú v projekte dodávané. 
Moduly by mali byť tie isté ako sú definované v META IS k danému IS</t>
        </r>
      </text>
    </comment>
    <comment ref="C2" authorId="0" shapeId="0" xr:uid="{00000000-0006-0000-0200-000002000000}">
      <text>
        <r>
          <rPr>
            <b/>
            <sz val="9"/>
            <color indexed="81"/>
            <rFont val="Segoe UI"/>
            <family val="2"/>
          </rPr>
          <t>USER1:</t>
        </r>
        <r>
          <rPr>
            <sz val="9"/>
            <color indexed="81"/>
            <rFont val="Segoe UI"/>
            <family val="2"/>
          </rPr>
          <t xml:space="preserve">
Je potrebné vybrať inkrement, v ktorom bude daný modul dodaný</t>
        </r>
      </text>
    </comment>
    <comment ref="D2" authorId="0" shapeId="0" xr:uid="{00000000-0006-0000-0200-000003000000}">
      <text>
        <r>
          <rPr>
            <b/>
            <sz val="9"/>
            <color rgb="FF000000"/>
            <rFont val="Segoe UI"/>
            <family val="2"/>
            <charset val="1"/>
          </rPr>
          <t>USER1:</t>
        </r>
        <r>
          <rPr>
            <sz val="9"/>
            <color rgb="FF000000"/>
            <rFont val="Segoe UI"/>
            <family val="2"/>
            <charset val="1"/>
          </rPr>
          <t xml:space="preserve">
</t>
        </r>
        <r>
          <rPr>
            <sz val="9"/>
            <color rgb="FF000000"/>
            <rFont val="Segoe UI"/>
            <family val="2"/>
            <charset val="1"/>
          </rPr>
          <t>Jedná sa o stanovenie % pre aplikačnú podporu daného modulu, ak je aplikačná podpora relevantná</t>
        </r>
      </text>
    </comment>
    <comment ref="E2" authorId="0" shapeId="0" xr:uid="{00000000-0006-0000-0200-000004000000}">
      <text>
        <r>
          <rPr>
            <b/>
            <sz val="9"/>
            <color indexed="81"/>
            <rFont val="Segoe UI"/>
            <family val="2"/>
          </rPr>
          <t>USER1:</t>
        </r>
        <r>
          <rPr>
            <sz val="9"/>
            <color indexed="81"/>
            <rFont val="Segoe UI"/>
            <family val="2"/>
          </rPr>
          <t xml:space="preserve">
Jedná sa o stanovanie % rozvoja pre jednotlivé komponenty modulu. Rozvoj je vnímaný ako, pre aplikácie, tak aj pre SW produkty.</t>
        </r>
      </text>
    </comment>
    <comment ref="F2" authorId="0" shapeId="0" xr:uid="{00000000-0006-0000-0200-000005000000}">
      <text>
        <r>
          <rPr>
            <b/>
            <sz val="9"/>
            <color indexed="81"/>
            <rFont val="Segoe UI"/>
            <family val="2"/>
          </rPr>
          <t>USER1:</t>
        </r>
        <r>
          <rPr>
            <sz val="9"/>
            <color indexed="81"/>
            <rFont val="Segoe UI"/>
            <family val="2"/>
          </rPr>
          <t xml:space="preserve">
Jedná sa o stanovenie percenta supportov pre HW a SW produkty v danom module.</t>
        </r>
      </text>
    </comment>
    <comment ref="G2" authorId="0" shapeId="0" xr:uid="{00000000-0006-0000-0200-000006000000}">
      <text>
        <r>
          <rPr>
            <b/>
            <sz val="9"/>
            <color indexed="81"/>
            <rFont val="Segoe UI"/>
            <family val="2"/>
          </rPr>
          <t>USER1:</t>
        </r>
        <r>
          <rPr>
            <sz val="9"/>
            <color indexed="81"/>
            <rFont val="Segoe UI"/>
            <family val="2"/>
          </rPr>
          <t xml:space="preserve">
Jedná sa o stanovenie začiatku realizácie podpory alebo supportu pre daný modul. </t>
        </r>
      </text>
    </comment>
    <comment ref="K2" authorId="0" shapeId="0" xr:uid="{00000000-0006-0000-0200-000007000000}">
      <text>
        <r>
          <rPr>
            <b/>
            <sz val="9"/>
            <color indexed="81"/>
            <rFont val="Segoe UI"/>
            <family val="2"/>
          </rPr>
          <t>USER1:</t>
        </r>
        <r>
          <rPr>
            <sz val="9"/>
            <color indexed="81"/>
            <rFont val="Segoe UI"/>
            <family val="2"/>
          </rPr>
          <t xml:space="preserve">
Je potrebné stanoviť začiatok trvania daného inkrementu.
Počet inkrementov záleží od projektu a jeho náročnosti.
Formát dátumu je DD.MM.RRRR</t>
        </r>
      </text>
    </comment>
    <comment ref="M2" authorId="0" shapeId="0" xr:uid="{00000000-0006-0000-0200-000008000000}">
      <text>
        <r>
          <rPr>
            <b/>
            <sz val="9"/>
            <color indexed="81"/>
            <rFont val="Segoe UI"/>
            <family val="2"/>
          </rPr>
          <t>USER1:</t>
        </r>
        <r>
          <rPr>
            <sz val="9"/>
            <color indexed="81"/>
            <rFont val="Segoe UI"/>
            <family val="2"/>
          </rPr>
          <t xml:space="preserve">
Je potrebné stanoviť dátum ukončenia inkrementu.
Formát dátumu je DD.MM.RRRR</t>
        </r>
      </text>
    </comment>
    <comment ref="N2" authorId="0" shapeId="0" xr:uid="{00000000-0006-0000-0200-000009000000}">
      <text>
        <r>
          <rPr>
            <b/>
            <sz val="9"/>
            <color indexed="81"/>
            <rFont val="Segoe UI"/>
            <family val="2"/>
          </rPr>
          <t>USER1:</t>
        </r>
        <r>
          <rPr>
            <sz val="9"/>
            <color indexed="81"/>
            <rFont val="Segoe UI"/>
            <family val="2"/>
          </rPr>
          <t xml:space="preserve">
Predstavuje dobu trvania inkrementu v mesiacoch</t>
        </r>
      </text>
    </comment>
    <comment ref="O2" authorId="0" shapeId="0" xr:uid="{00000000-0006-0000-0200-00000A000000}">
      <text>
        <r>
          <rPr>
            <b/>
            <sz val="9"/>
            <color indexed="81"/>
            <rFont val="Segoe UI"/>
            <family val="2"/>
          </rPr>
          <t>USER1:</t>
        </r>
        <r>
          <rPr>
            <sz val="9"/>
            <color indexed="81"/>
            <rFont val="Segoe UI"/>
            <family val="2"/>
          </rPr>
          <t xml:space="preserve">
Predstavuje rok dodania modulov v danom inkremente od začiatku projektu</t>
        </r>
      </text>
    </comment>
    <comment ref="P2" authorId="0" shapeId="0" xr:uid="{00000000-0006-0000-0200-00000B000000}">
      <text>
        <r>
          <rPr>
            <b/>
            <sz val="9"/>
            <color indexed="81"/>
            <rFont val="Segoe UI"/>
            <family val="2"/>
          </rPr>
          <t>USER1:</t>
        </r>
        <r>
          <rPr>
            <sz val="9"/>
            <color indexed="81"/>
            <rFont val="Segoe UI"/>
            <family val="2"/>
          </rPr>
          <t xml:space="preserve">
Predstavuje mesiac ukončenia inkrementu od začiatku projektu</t>
        </r>
      </text>
    </comment>
  </commentList>
</comments>
</file>

<file path=xl/sharedStrings.xml><?xml version="1.0" encoding="utf-8"?>
<sst xmlns="http://schemas.openxmlformats.org/spreadsheetml/2006/main" count="1500" uniqueCount="500">
  <si>
    <t xml:space="preserve">I-04 Príloha pre spracovanie Katalógu požiadaviek 
podľa vyhlášky MIRRI SR č. 401/2023 Z. z.   </t>
  </si>
  <si>
    <t>Verzia dokumentu: v 1.1</t>
  </si>
  <si>
    <t>Názov riešenia</t>
  </si>
  <si>
    <t>Číslo projektu ITMS</t>
  </si>
  <si>
    <t>Kód Projektu a ISVS z MetaIS</t>
  </si>
  <si>
    <t>Organizácia</t>
  </si>
  <si>
    <t>Ulica</t>
  </si>
  <si>
    <t>PSČ</t>
  </si>
  <si>
    <t>Web</t>
  </si>
  <si>
    <t>IČO</t>
  </si>
  <si>
    <t>Spracovateľ</t>
  </si>
  <si>
    <t xml:space="preserve">    Titul, Meno, Priezvisko</t>
  </si>
  <si>
    <t xml:space="preserve">Kontakt na spracovateľa    </t>
  </si>
  <si>
    <t xml:space="preserve">    Email, telefón</t>
  </si>
  <si>
    <t>*Pre projekty nad  1 000 000 EUR je Katalóg požiadaviek súčasťou výstupu M-05 Analýza nákladov a prínosov.</t>
  </si>
  <si>
    <t>*Pre projekty do 1 000 000 EUR vrátane môže žiadateľ za účelom vyplnenia/predloženia Katalógu požiadaviek namiesto tohto dokumentu taktiež využiť šablónu pre výstup M-05 Analýza nákladov a prínosov a vyplniť všetky relevantné hárky.</t>
  </si>
  <si>
    <t>*V prípravnej a iniciačnej fáze žiadateľ vypĺňa zelenú sekciu/žlté polia. Zároveň pre projekty/zmenové požiadavky do 1 000 000 EUR vrátane pripomíname povinnosť vypracovať štruktúrovaný rozpočet  v manažérskom výstupe I-02 Projektový zámer.</t>
  </si>
  <si>
    <r>
      <rPr>
        <b/>
        <sz val="10"/>
        <color rgb="FF000000"/>
        <rFont val="Calibri Light"/>
        <family val="2"/>
        <charset val="238"/>
        <scheme val="major"/>
      </rPr>
      <t xml:space="preserve">KROK 1)
PRÍPRAVNÁ A INICIAČNÁ FÁZA
</t>
    </r>
    <r>
      <rPr>
        <sz val="10"/>
        <color rgb="FF000000"/>
        <rFont val="Calibri Light"/>
        <family val="2"/>
        <charset val="238"/>
        <scheme val="major"/>
      </rPr>
      <t xml:space="preserve">(obsah tvorí </t>
    </r>
    <r>
      <rPr>
        <b/>
        <sz val="10"/>
        <color rgb="FF000000"/>
        <rFont val="Calibri Light"/>
        <family val="2"/>
        <charset val="238"/>
        <scheme val="major"/>
      </rPr>
      <t>OBJEDNÁVATEĽ -</t>
    </r>
    <r>
      <rPr>
        <sz val="10"/>
        <color rgb="FF000000"/>
        <rFont val="Calibri Light"/>
        <family val="2"/>
        <charset val="238"/>
        <scheme val="major"/>
      </rPr>
      <t xml:space="preserve"> PRED spustením VO)</t>
    </r>
  </si>
  <si>
    <r>
      <t xml:space="preserve">ID 
POŽIADAVKY
</t>
    </r>
    <r>
      <rPr>
        <sz val="10"/>
        <rFont val="Calibri Light"/>
        <family val="2"/>
        <scheme val="major"/>
      </rPr>
      <t>(zvoľte si konvenciu označovania)</t>
    </r>
  </si>
  <si>
    <r>
      <t xml:space="preserve">KATEGÓRIA POŽIADAVKY
</t>
    </r>
    <r>
      <rPr>
        <sz val="10"/>
        <rFont val="Calibri Light"/>
        <family val="2"/>
        <scheme val="major"/>
      </rPr>
      <t>_funkčná požiadavka
_nefunkčná požiadavka
_technická požiadavka</t>
    </r>
  </si>
  <si>
    <t>OBLASŤ POŽIADAVKY</t>
  </si>
  <si>
    <t>NÁZOV
POŽIADAVKY</t>
  </si>
  <si>
    <t>DETAILNÝ POPIS POŽIADAVKY</t>
  </si>
  <si>
    <t>VLASTNÍK 
POŽIADAVKY</t>
  </si>
  <si>
    <r>
      <t xml:space="preserve">NÁZOV MODULU
</t>
    </r>
    <r>
      <rPr>
        <sz val="10"/>
        <rFont val="Calibri Light"/>
        <family val="2"/>
        <scheme val="major"/>
      </rPr>
      <t>(príslušnosť požiadavky k modulu)</t>
    </r>
  </si>
  <si>
    <t>Etapa realizačnej fázy</t>
  </si>
  <si>
    <t xml:space="preserve">Rola </t>
  </si>
  <si>
    <t>Odhadovaný počet MD na požiadavku</t>
  </si>
  <si>
    <t>Cena  za MD na požiadavku v EUR s DPH</t>
  </si>
  <si>
    <t>Cena spolu v EUR s DPH</t>
  </si>
  <si>
    <t>ČÍSLO
INKREMENTU</t>
  </si>
  <si>
    <t>ZÁVISLOSŤ
RIZIKO
EXTERNÁ INTEGRÁCIA</t>
  </si>
  <si>
    <r>
      <t xml:space="preserve">POZNÁMKA
</t>
    </r>
    <r>
      <rPr>
        <sz val="10"/>
        <rFont val="Calibri Light"/>
        <family val="2"/>
        <scheme val="major"/>
      </rPr>
      <t>(napr. legislatívne východiská)</t>
    </r>
  </si>
  <si>
    <t>Funkcna poziadavka</t>
  </si>
  <si>
    <t>Modul 1</t>
  </si>
  <si>
    <t>R1 - Analýza a dizajn</t>
  </si>
  <si>
    <t>IT analytik</t>
  </si>
  <si>
    <t>modul 2</t>
  </si>
  <si>
    <t>R3 - Testovanie</t>
  </si>
  <si>
    <t>Tester</t>
  </si>
  <si>
    <t>R4 - Nasadenie</t>
  </si>
  <si>
    <t>Programátor .NET</t>
  </si>
  <si>
    <t>Modul 5</t>
  </si>
  <si>
    <t>Modul 4</t>
  </si>
  <si>
    <t>Modul 6</t>
  </si>
  <si>
    <t>Modul 7</t>
  </si>
  <si>
    <t>Modul 8</t>
  </si>
  <si>
    <t>...</t>
  </si>
  <si>
    <t>#</t>
  </si>
  <si>
    <t>Moduly</t>
  </si>
  <si>
    <t>Inkrement</t>
  </si>
  <si>
    <t>Aplikačná podpora</t>
  </si>
  <si>
    <t>Rozvoj</t>
  </si>
  <si>
    <t>Supporty</t>
  </si>
  <si>
    <t>Rok začatia supportu / prevádzky</t>
  </si>
  <si>
    <t># Inkrementu</t>
  </si>
  <si>
    <t>Začiatok</t>
  </si>
  <si>
    <t>Rok</t>
  </si>
  <si>
    <t>Koniec</t>
  </si>
  <si>
    <t>Trvanie v mesiacoch</t>
  </si>
  <si>
    <t>Rok dodania</t>
  </si>
  <si>
    <t>Mesiacov od začiatku</t>
  </si>
  <si>
    <t>MOD_01</t>
  </si>
  <si>
    <t>Inkrement 1</t>
  </si>
  <si>
    <t>MOD_02</t>
  </si>
  <si>
    <t>Inkrement 2</t>
  </si>
  <si>
    <t>MOD_03</t>
  </si>
  <si>
    <t>Modul 3</t>
  </si>
  <si>
    <t>Inkrement 3</t>
  </si>
  <si>
    <t>MOD_04</t>
  </si>
  <si>
    <t>Inkrement 5</t>
  </si>
  <si>
    <t>Inkrement 4</t>
  </si>
  <si>
    <t>MOD_05</t>
  </si>
  <si>
    <t>MOD_06</t>
  </si>
  <si>
    <t>Inkrement 6</t>
  </si>
  <si>
    <t>MOD_07</t>
  </si>
  <si>
    <t>Inkrement 7</t>
  </si>
  <si>
    <t>MOD_08</t>
  </si>
  <si>
    <t>Inkrement 8</t>
  </si>
  <si>
    <t>MOD_09</t>
  </si>
  <si>
    <t>Modul 9</t>
  </si>
  <si>
    <t>Inkrement 9</t>
  </si>
  <si>
    <t>MOD_10</t>
  </si>
  <si>
    <t>Modul 10</t>
  </si>
  <si>
    <t>Inkrement 10</t>
  </si>
  <si>
    <t>MOD_11</t>
  </si>
  <si>
    <t>Modul 11</t>
  </si>
  <si>
    <t>Inkrement 11</t>
  </si>
  <si>
    <t>MOD_12</t>
  </si>
  <si>
    <t>Modul 12</t>
  </si>
  <si>
    <t>Inkrement 12</t>
  </si>
  <si>
    <t>MOD_13</t>
  </si>
  <si>
    <t>Modul 13</t>
  </si>
  <si>
    <t>Inkrement 13</t>
  </si>
  <si>
    <t>MOD_14</t>
  </si>
  <si>
    <t>Modul 14</t>
  </si>
  <si>
    <t>Inkrement 14</t>
  </si>
  <si>
    <t>MOD_15</t>
  </si>
  <si>
    <t>Modul 15</t>
  </si>
  <si>
    <t>Inkrement 15</t>
  </si>
  <si>
    <t>Riešenie musí poskytovať centrálnu webovú konzolu, z ktorej je možné spravovať celé riešenie. </t>
  </si>
  <si>
    <t>Ponúkané riešenie musí poskytovať webové užívateľské rozhranie a toto rozhranie by nemalo obsahovať pluginy alebo byť založené na technológiách Java, Flash alebo na báze tučného klienta. </t>
  </si>
  <si>
    <t>Riešenie musí podporovať prácu s internými prekrývajúcimi sa rozsahmi adries spolu so sieťovými tokmi, udalosťami a zariadeniami v sieti. Toto umožňuje spravovať v jednom riešení aj podriadené organizácie. </t>
  </si>
  <si>
    <t>Riešenie musí umožňovať definíciu užívateľských oprávnení pre možnosť oddelenia prístupu jednotlivých administrátorov k jednotlivým zariadeniam, ich skupinám či sieťovým segmentom. </t>
  </si>
  <si>
    <t>Riešenie nesmie byť licenčne obmedzované počtom zdrojov udalostí (logov). </t>
  </si>
  <si>
    <t>Riešenie musí umožňovať zber udalostí (logov) bez nutnosti inštalovať agenta na cieľový systém. </t>
  </si>
  <si>
    <t>Riešenie musí v prípade potreby umožňovať inštalovať agenta na cieľový systém pre zber udalostí z Microsoft Windows prostredia. </t>
  </si>
  <si>
    <t>Riešenie musí obsahovať vstavaný mechanizmus na klasifikáciu systémov podľa typu do kategórií (identifikáciu zdrojov logov). </t>
  </si>
  <si>
    <t>Riešenie musí umožňovať použitie šifrovanej komunikácie medzi zdrojmi udalostí a riešením. </t>
  </si>
  <si>
    <t>Riešenie musí podporovať agregáciu udalostí z udalostí i podľa položiek, ktoré nie sú zahrnuté v riešení priamo od výrobcu. Teda je možné agregovať pomocou vlastných pridaných položiek. </t>
  </si>
  <si>
    <t>Riešenie musí podporovať zber udalostí z rôznych prostredí ako sú Windows, Linux / Unix / AIX prostredia, bezpečnostných a sieťových systémov, databáz a súborov. </t>
  </si>
  <si>
    <t>Riešenie musí pre zber udalostí podporovať protokoly: Syslog, Windows Events Collection (WinRE / RPC), FTP, SCP, SNMP, ODBC / JDBC, CP-LEA, SDEE, log file. </t>
  </si>
  <si>
    <t>Riešenie musí umožňovať rozšírenie výberov o užívateľské položky z obsahu logov. </t>
  </si>
  <si>
    <t>Riešenie nesmie byť licenčne obmedzené počtom používaných korelačných pravidiel, pretože nemožno vopred určiť finálny počet týchto pravidiel. </t>
  </si>
  <si>
    <t>Riešenie musí už out-of-box obsahovať analytické a korelačné pravidlá, ktoré možno začať používať ihneď po inštalácii. </t>
  </si>
  <si>
    <t>Riešenie musí vykonávať tzv. Near-real-time analýzu udalostí, teda v momente príchodu udalosti do riešenia bude udalosť testovaná korelačnými pravidlami. </t>
  </si>
  <si>
    <t>Riešenie musí umožňovať vykonávať analýzu dlhodobých trendov, ktoré vychádza z prichádzajúcich udalostí. Jedná sa o Network Behavior Anomaly Detection funkcionalitu. </t>
  </si>
  <si>
    <t>Riešenie musí podporovať schopnosť monitorovať históriu útokov (typov udalostí) na kritické komponenty. </t>
  </si>
  <si>
    <t>Riešenie musí v prípade využitia monitoringu sieťových tokov podporovať schopnosť korelovať udalosti DHCP, VPN a Active Directory a sledovať priebeh užívateľskej relácie v rámci celej organizácie. </t>
  </si>
  <si>
    <t>Riešenie musí podporovať schopnosť korelovať dáta o udalostiach so statickými a dynamickými zoznamami pre možnosť vytvárať napríklad zoznamy povolených zariadení a naopak. </t>
  </si>
  <si>
    <t>Niektoré zariadenia v sieti často menia svoju IP adresu. Ponúkané riešenie musí byť schopné udržať databázu zariadení konzistentnú aj v týchto prípadoch. </t>
  </si>
  <si>
    <t>Riešenie musí obsahovať funkcionalitu behaviorálnej analýzy užívateľov pre možnosti skúmania správania užívateľov. Táto funkcionalita musí využívať algoritmy strojového učenia a musí byť úzko previazaná so zvyškom systému a spravovať sa z jednotného rozhrania správcovskej konzoly SIEM systému. Systém musí obsahovať aj základné out-of-the-box pravidlá pre funkcionalitu behaviorálnej analýzy používateľov. </t>
  </si>
  <si>
    <t>Riešenie musí ponúkať zobrazenie upozornenia vo webovej konzole riešenia a zasielanie upozornení (email, syslog, atď.) administrátorom. </t>
  </si>
  <si>
    <t>Riešenie musí obsahovať zasielanie upozornení na základe detegovanej hrozby, anomálie, porušenie bezpečnostnej politiky a prekročení nastaveného prahu. Tiež musí riešenie zasielať upozornenia a informovať (mať možnosť zaslať upozornenie) pri výpadku zberu udalostí zo zariadenia. </t>
  </si>
  <si>
    <t>Riešenie musí podporovať nastavenie konkrétnej akcie (napr. Zaslať email, notifikáciu alebo spustiť vopred definovaný skript), ktorá bude vykonaná v závislosti na prijaté udalosti či výsledku korelačného pravidlá. </t>
  </si>
  <si>
    <t>Riešenie musí zreťaziť udalosti do jedného záznamu o incidente, takže ak korelačné testy označí viac činností súvisia s jedným útokom, vygeneruje riešenie iba jeden incident, aby nedošlo k preťaženiu bezpečnostného operačného tímu. </t>
  </si>
  <si>
    <t>Riešenie musí v centrálnej webovej konzole umožňovať vykonávať kombinované hľadanie v aj v indexovaných audítorských dátach s použitím regulárnych výrazov a fulltextového vyhľadávania v neštruktúrovanom texte súčasne. </t>
  </si>
  <si>
    <t>Riešenie musí poskytovať pokročilé detailné vyhľadávania tzv. Drill-down s možnosťou filtrácie až na úroveň IP adresy, typu udalosti, protokolu, portu atď. </t>
  </si>
  <si>
    <t>Riešenie musí podporovať zrozumiteľný spôsob vyhľadávania s podporou zadaní dotazu s použitím Booleovej logiky alebo pomocou regulárneho výrazu. </t>
  </si>
  <si>
    <t>Riešenie nesmie byť licenčne obmedzené počtom existujúcich reportov alebo počtom reportov ktoré je možné vytvoriť. </t>
  </si>
  <si>
    <t>Riešenie musí už out-of-box obsahovať predpripravené reporty, ktoré možno začať používať ihneď po inštalácii. </t>
  </si>
  <si>
    <t>Riešenie musí umožňovať vytvárať vlastné reporty pomocou grafického rozhrania, kde možno vytvárať nové zostavy bez nutnosti zostavovať SQL dotazy. </t>
  </si>
  <si>
    <t>Riešenie musí podporovať nezmenenú funkcionalitu reportingu aj pri zmene alebo náhrade niektoré technológie ako napr. Firewallu alebo IDS. </t>
  </si>
  <si>
    <t>Riešenie musí byť vysoko hodnotené trhom, čo odráža umiestnenie riešenia v segmente "leaders" v Gartner Magic Quadrant for Security Information and Event Management (SIEM). </t>
  </si>
  <si>
    <t>Riešenie musí byť dodané v preferovanej forme objednávateľa v možnej kombinácii Virtual alebo HW a Virtual alebo Cloud. </t>
  </si>
  <si>
    <t>Riešenie musí byť dodané formou distribuovanej architektúry, kedy komponent pre spracovanie a ukladanie udalostí na úložisko bude vo forme HW zariadenia a všetky ostatné komponenty môžu byť umiestnené vo forme virtuálneho zariadenia do virtuálneho prostredia. </t>
  </si>
  <si>
    <t>Riešenie musí umožňovať pre budúce rozšírenie vzdialený zber logov lokálnym kolektorom s následným preposielaním v komprimovanej podobe a šifrovane v rámci riešenia. </t>
  </si>
  <si>
    <t>V prípade výpadku spojenia musí lokálny kolektor umožňovať dočasne ukladať zbierané dáta v rámci riešenia. </t>
  </si>
  <si>
    <t>Riešenie musí umožňovať vykonávať automatické aktualizácie riešenia bez pomoci profesionálnych služieb výrobcu. </t>
  </si>
  <si>
    <t>Riešenie musí obsahovať mechanizmus na internú kontrolu stavu komponentov riešenia a upozornenia administrátora v prípade problému. </t>
  </si>
  <si>
    <t>Riešenie musí natívne podporovať budúce rozšírenie o nasadenie v režime vysokej dostupnosti bez nutnosti využitia ďalších softvérov iných ako výrobca alebo riešenia tretích strán. </t>
  </si>
  <si>
    <t>Režim vysokej dostupnosti musí byť možné pripojiť v akejkoľvek fáze, bez nutnosti reinštalácie a celého riešenia. </t>
  </si>
  <si>
    <t>Riešenie musí ukladať prichádzajúce udalosti v štandardizovanom formáte a zároveň aj v originálnom "raw" formáte. </t>
  </si>
  <si>
    <t>Riešenie musí obsahovať mechanizmus pre zabezpečenie integrity ukladaných dát. </t>
  </si>
  <si>
    <t>Riešenie musí obsahovať mechanizmus pre plánované archivovanie uložených dát na externé úložisko. </t>
  </si>
  <si>
    <t>Riešenie musí obsahovať funkcionalitu automatickej tvorby záloh konfigurácie s následnou možnosťou obnovy. </t>
  </si>
  <si>
    <t>Riešenie musí podporovať integráciu pomocou otvoreného API rozhrania. API môže slúžiť pre strojovú interakciu s riešením alebo pre integráciu s riešeniami tretích strán. </t>
  </si>
  <si>
    <t>Riešenie musí umožňovať overenie užívateľov pomocou integrácie s adresárovým systémom Active Directory. </t>
  </si>
  <si>
    <t>Riešenie musí umožňovať pracovať s reputačnými službami výrobcu alebo s reputačnými službami tretích strán. Reputačné služby poskytujú napríklad IP geolokáciu, botnet kanály atp. Súčasťou riešenia bude licencia pre využitie reputačné služby výrobcu. </t>
  </si>
  <si>
    <t>Riešenie musí umožňovať rozšírenie funkcionality pomocou aplikačného frameworku s verejne dostupným obsahom. </t>
  </si>
  <si>
    <t>Riešenie musí podporovať monitoring sieťovej komunikácie v rámci virtualizovaného prostredia. </t>
  </si>
  <si>
    <t>Riešenie musí podporovať agregáciu záznamov o sieťovej prevádzke z oboch strán dátového toku do jedno záznamu popisujúceho obojsmernú komunikáciu. </t>
  </si>
  <si>
    <t>Riešenie musí umožňovať pridanie integrovaného manažmentu rizík na základe sieťových tokov a konfigurácia aktívnych prvkov do GUI formou rozšírenia licencie. </t>
  </si>
  <si>
    <t>Riešenie musí mať schopnosť zapojiť umelú inteligenciu do vyšetrovania incidentov v rámci jednotného rozhrania SIEM konzoly, tak aby uľahčil prácu analytikom. O túto schopnosť je riešenie možné kedykoľvek rozšíriť pomocou rozšírenia licencie. </t>
  </si>
  <si>
    <t>Medzi schopnosti umelej inteligencie musí patriť aspoň doplňovanie informácií o hrozbách nájdených v incidentoch a zobrazovať informácie o ich možnom šírení na ďalšie prvky v infraštruktúre, vrátane vizualizácie. Umelá inteligencia musí vedieť spojiť dohromady lokálne zozbierané informácie spolu s informáciami zozbieraným externe zo znalostných báz. </t>
  </si>
  <si>
    <t>Umelá inteligencia musí v rámci ponúkaného riešenia sledovať históriu riešenie útokov bezpečnostnými analytikmi a na jej základe odporúčať ďalšie kroky. </t>
  </si>
  <si>
    <t>Riešenie musí splnomocňovať bezpečnostných analytikov na automatizáciou bežných bezpečnostných operácií a procesov reakcie na incidenty a umožňovať viesť ich nevyhnutnými krokmi k riešeniu zložitých prípadov. </t>
  </si>
  <si>
    <t>Riešenie musí zabezpečovať rýchly prístup k dôležitým bezpečnostným informáciám s príslušným kontextom incidentu a umožňovať presné rozhodovanie a rozhodné akcie. </t>
  </si>
  <si>
    <t>Riešenie musí obsahovať automatizáciu a integráciu tretích strán pre využívanie bezpečnostnými analytikmi a musí umožňovať zlepšenie efektivity nasadených technológií – zmierniť medzeru v zručnostiach a únavu z množstva upozornení (alertov). </t>
  </si>
  <si>
    <t>Riešenie SOAR musí byť plne integrované s riešením SIEM a potom, ako platforma SIEM zachytí a vyhodnotí bezpečnostnú udalosť musí umožňovať okamžitú reakciu na túto udalosť – riešenie incidentu. </t>
  </si>
  <si>
    <t>Riešenie SOAR musí umožňovať riešenie incidentov nie len zo SIEM systému, ale aj manuálnym zadaním, či napríklad automaticky, pomocou prichádzajúceho emailu alebo z ticketing systémov. </t>
  </si>
  <si>
    <t>Riešenie musí zabezpečovať, aby každý bezpečnostný incident bol riešený konzistentne, bez ohľadu na to, ktorý bezpečnostný analytik ho práve začne riešiť, pretože podľa typu incidentu (napr. Malware, strata notebooku alebo DDoS útok) a ďalších parametrov musí umožňovať vytvorenie zoznamu požadovaných aktivít (napr. spustiť scan počítača, zmeniť pravidlo na firewalle atď.). </t>
  </si>
  <si>
    <t>Pravidlá v rámci riešenia SOAR musia byť dynamicky aplikovateľné v priebehu života incidentu aj pri zmene jeho parametrov - aktivity môžu byť automaticky pridávané a uberané. </t>
  </si>
  <si>
    <t>SOAR riešenie musí byť pripravené aj na integráciu s ďalšími bezpečnostnými systémami organizácie, ako sú napríklad správa a ochrana koncových bodov, správa užívateľov, SIEM atď. Všetky tieto systémy potom musia mať možnosť obohacovať incident o ďalšie dôležité informácie vedúce k urýchleniu a uľahčeniu riešenia incidentu. Ďalšími vstupmi môžu byť napríklad tzv. Intelligence feedy, ktoré vyhodnotia kontrolné súčty súborov, IP adresy atď. </t>
  </si>
  <si>
    <t>Riešenie musí podporovať vyšetrovanie incidentov aj poskytovaním prehľadnej informácie o vzťahoch medzi jednotlivými incidentmi podľa artefaktov, a to v grafickej aj textovej podobe, vrátane ich vývoja v čase. </t>
  </si>
  <si>
    <t>Riešenie musí podporovať vzájomnú komunikáciu všetkých riešiteľov incidentov pri zachovaní pravidiel viditeľnosti, tzn. že jednotliví používatelia, či celé skupiny vidia len tie incidenty, ktoré sú pre nich relevantné. Systém potom musí zasielať upozornenia užívateľom nielen pri priradení aktivity alebo celého incidentu, ale aj pri zmienke o danom užívateľovi v poznámke alebo pri zmene incidentu. </t>
  </si>
  <si>
    <t>Riešenie musí zabezpečovať workflow a integráciou na ďalšie systémy musí riešenie umožňovať vykonávanie orchestrácie a automatické vyriešenie incidentov, napríklad umiestnenie koncového bodu do karantény, či zmenu pravidiel na sieťovom prvku. </t>
  </si>
  <si>
    <t>Riešenie musí ako systém umožňovať analytikom bezproblémovo spolupracovať s ďalšími členmi riešiteľského tímu a vykonávať komplexné vyšetrovanie a triedenie alertov bez toho, aby museli opustiť platformu, v ktorej práve pracujú.  </t>
  </si>
  <si>
    <t>Riešenie musí zahŕňať agregáciu výstrah, ktoré možno ľahko spravovať prostredníctvom kanbanu, agregáciu dát z vyšetrovania, ktorá poskytne analytikovi úplný prehľad všetkých upozornení, vrátane správania užívateľa, aktív, udalostí/tokov, informácií o hrozbách, siete a ďalších. </t>
  </si>
  <si>
    <t>Technické vlastnosti  </t>
  </si>
  <si>
    <t>Riešenie musí licenčne a výkonovo podporovať spracovanie minimálne 10 000 EPS (Events per second) s možnosťou ďalšieho rozšírenia bez nutnosti dokúpenia/navyšovania licencií. </t>
  </si>
  <si>
    <t>Riešenie musí licenčne a výkonovo podporovať spracovanie minimálne 100 000 Flow (Záznam toku dát) s možnosťou ďalšieho rozšírenia bez nutnosti dokúpenia/ navyšovania licencií. </t>
  </si>
  <si>
    <t>Riešenie musí licenčne podporovať neobmedzený prístup riešiteľov, bezpečnostných analytikov a používateľov. </t>
  </si>
  <si>
    <t>Riešenie musí mať schopnosť uchovať interne (tzv. Online) aspoň 70 TB dát bez toho, aby riešenie vyžadovalo použitie externých pamäťových zariadení alebo médií. </t>
  </si>
  <si>
    <t>Podpora a údržba pre HW zariadenie a softvér musí zahŕňať upgrade a aktuálne opravné balíky (fixies, patch) a musí byť realizovaná onsite v režime 24x7 s reakčnou dobou pri kritických problémoch 2 hodiny (best effort).  </t>
  </si>
  <si>
    <t>Riešenie musí licenčne podporovať analýzu sieťových údajov v reálnom čase, aby bolo možné odhaľovať stopy a skryté bezpečnostné hrozby v mnohých scenároch predtým, ako môžu poškodiť organizáciu, vrátane phishingových e-mailov, malvéru, exfiltrácie údajov, zneužívania DNS a iných aplikácií atď. </t>
  </si>
  <si>
    <t>Riešenie musí licenčne podporovať nepretržitý monitoring zaznamenaných „flows“ v sieti, aby bolo možné identifikovať anomálnu prevádzku. Riešenie musí poskytovať vizualizácie podozrivých záznamov, ktoré sa najviac líšia od ostatných záznamov pozorovaných v rámci siete. Musí taktiež podporovať rýchlu identifikáciu flow-ov s podozrivým správaním v sieti a uprednostniť ich vyšetrovanie. </t>
  </si>
  <si>
    <t>Riešenie musí licenčne podporovať nepretržité a konzistentné riešenie incidentov bez obmedzenia počtu používateľov, riešiteľov pristupujúcich do systému a administrátorov. </t>
  </si>
  <si>
    <t>Špecifikácia komponentov riešenia </t>
  </si>
  <si>
    <t>Softvérová licencia produktu bez obmedzenia autorizovaných používateľov obsahujúca aspoň 10000 EPS (Events Per Second) a 100000 FPM (Flows Per Minute) vrátane 12 mesačnej podpory. </t>
  </si>
  <si>
    <t>Základné požiadavky</t>
  </si>
  <si>
    <t>SIEM/SOAR</t>
  </si>
  <si>
    <t>Technicka poziadavka</t>
  </si>
  <si>
    <t>ID_1</t>
  </si>
  <si>
    <t>ID_2</t>
  </si>
  <si>
    <t>ID_3</t>
  </si>
  <si>
    <t>ID_4</t>
  </si>
  <si>
    <t>ID_5</t>
  </si>
  <si>
    <t>ID_6</t>
  </si>
  <si>
    <t>ID_7</t>
  </si>
  <si>
    <t>ID_8</t>
  </si>
  <si>
    <t>ID_9</t>
  </si>
  <si>
    <t>ID_10</t>
  </si>
  <si>
    <t>ID_11</t>
  </si>
  <si>
    <t>ID_12</t>
  </si>
  <si>
    <t>ID_13</t>
  </si>
  <si>
    <t>ID_14</t>
  </si>
  <si>
    <t>ID_15</t>
  </si>
  <si>
    <t>ID_16</t>
  </si>
  <si>
    <t>ID_17</t>
  </si>
  <si>
    <t>ID_18</t>
  </si>
  <si>
    <t>ID_19</t>
  </si>
  <si>
    <t>ID_20</t>
  </si>
  <si>
    <t>ID_21</t>
  </si>
  <si>
    <t>ID_22</t>
  </si>
  <si>
    <t>ID_23</t>
  </si>
  <si>
    <t>ID_24</t>
  </si>
  <si>
    <t>ID_25</t>
  </si>
  <si>
    <t>ID_26</t>
  </si>
  <si>
    <t>ID_27</t>
  </si>
  <si>
    <t>ID_28</t>
  </si>
  <si>
    <t>ID_29</t>
  </si>
  <si>
    <t>ID_30</t>
  </si>
  <si>
    <t>ID_31</t>
  </si>
  <si>
    <t>ID_32</t>
  </si>
  <si>
    <t>ID_33</t>
  </si>
  <si>
    <t>ID_34</t>
  </si>
  <si>
    <t>ID_35</t>
  </si>
  <si>
    <t>ID_36</t>
  </si>
  <si>
    <t>ID_37</t>
  </si>
  <si>
    <t>ID_38</t>
  </si>
  <si>
    <t>ID_39</t>
  </si>
  <si>
    <t>ID_40</t>
  </si>
  <si>
    <t>ID_41</t>
  </si>
  <si>
    <t>ID_42</t>
  </si>
  <si>
    <t>ID_43</t>
  </si>
  <si>
    <t>ID_44</t>
  </si>
  <si>
    <t>ID_45</t>
  </si>
  <si>
    <t>ID_46</t>
  </si>
  <si>
    <t>ID_47</t>
  </si>
  <si>
    <t>ID_48</t>
  </si>
  <si>
    <t>ID_49</t>
  </si>
  <si>
    <t>ID_50</t>
  </si>
  <si>
    <t>ID_51</t>
  </si>
  <si>
    <t>ID_52</t>
  </si>
  <si>
    <t>ID_53</t>
  </si>
  <si>
    <t>ID_54</t>
  </si>
  <si>
    <t>ID_55</t>
  </si>
  <si>
    <t>ID_56</t>
  </si>
  <si>
    <t>ID_57</t>
  </si>
  <si>
    <t>ID_58</t>
  </si>
  <si>
    <t>ID_59</t>
  </si>
  <si>
    <t>ID_60</t>
  </si>
  <si>
    <t>ID_61</t>
  </si>
  <si>
    <t>ID_62</t>
  </si>
  <si>
    <t>ID_63</t>
  </si>
  <si>
    <t>ID_64</t>
  </si>
  <si>
    <t>ID_65</t>
  </si>
  <si>
    <t>ID_66</t>
  </si>
  <si>
    <t>ID_67</t>
  </si>
  <si>
    <t>ID_68</t>
  </si>
  <si>
    <t>ID_69</t>
  </si>
  <si>
    <t>ID_70</t>
  </si>
  <si>
    <t>ID_71</t>
  </si>
  <si>
    <t>ID_72</t>
  </si>
  <si>
    <t>ID_73</t>
  </si>
  <si>
    <t>ID_74</t>
  </si>
  <si>
    <t>ID_75</t>
  </si>
  <si>
    <t>ID_76</t>
  </si>
  <si>
    <t>ID_77</t>
  </si>
  <si>
    <t>ID_78</t>
  </si>
  <si>
    <t>Manažér KB</t>
  </si>
  <si>
    <t>Navrhované riešenie musí zahŕňať mechanizmy na prevenciu hrozieb ransomvéru založené na umelej inteligencii.</t>
  </si>
  <si>
    <t>Všeobecné požiadavky</t>
  </si>
  <si>
    <t>Riešenie nesmie odosielať žiadne binárne súbory do cloudu</t>
  </si>
  <si>
    <t>Všetky funkcie a možnosti sa vykonávajú prostredníctvom jediného ovládacieho panela.</t>
  </si>
  <si>
    <t>Používateľ musí mať možnosť exportovať informácie o koncovom bode vo formáte csv s týmito informáciami
- Názov koncového bodu
- IP
- Adresa MAC
- OS
- Verzia agenta</t>
  </si>
  <si>
    <t>Riešenie musí analytikovi umožniť izolovať koncový bod. Izolovanému koncovému bodu by mal byť zablokovaný všetok sieťový prístup okrem pripojenia k serveru správy.</t>
  </si>
  <si>
    <t>Server na správu by sa mal dať nasadiť na mieste alebo v cloude.</t>
  </si>
  <si>
    <t>Mala by existovať možnosť nasadiť server na správu vo virtualizovanom prostredí alebo ako fyzický server.</t>
  </si>
  <si>
    <t>Ovládací panel a všetky súčasti servera by mali byť konsolidované ako jeden server na jednoduchú správu a údržbu.</t>
  </si>
  <si>
    <t>Musí existovať stránka správy koncových bodov, ktorá poskytne prehľad o všetkých spravovaných koncových bodoch.</t>
  </si>
  <si>
    <t>Na stránke správy koncových bodov sa zobrazí názov všetkých koncových bodov, verzia agenta, typ aktíva (operačný systém a či ide o virtuálny počítač), informácie o doméne/skupine, dátum registrácie a dátum posledného zobrazenia.</t>
  </si>
  <si>
    <t xml:space="preserve"> V prípade detekcie správania by mal byť k dispozícii strom správania, ktorý zobrazí nadradené a podradené procesy, ktorých sa to týka, a analytik by mal mať možnosť:
1. vytvoriť whitelist na základe hash aplikácie
2. vytvoriť blacklist na základe hash aplikácie
3. stiahnuť binárny súbor
4. ukončiť proces</t>
  </si>
  <si>
    <t>Server na správu musí umožňovať zoskupovanie koncových bodov podľa biznis jednotiek a analytici by mali mať možnosť vytvárať biele a čierne zoznamy, ktoré sa vzťahujú len na konkrétne skupiny.</t>
  </si>
  <si>
    <t>Vytvorené whitelists a blacklists musia sledovať počet zásahov a dátum a názov koncového bodu posledného zásahu</t>
  </si>
  <si>
    <t>Správcovský server musí umožniť vytvorenie týždennej plánovanej správy a automatizovať zasielanie e-mailov na konkrétne e-mailové adresy. Správa musí umožňovať aj zahrnutie loga SPF.</t>
  </si>
  <si>
    <t>Musí podporovať dvojfaktorovú autentifikáciu pri prístupe k ovládaciemu panelu</t>
  </si>
  <si>
    <t>Navrhovaný systém musí byť súčasťou riešenia XDR s natívnymi integráciami.</t>
  </si>
  <si>
    <t>Navrhovaný agent systému musí mať komponent, ktorý je možné nainštalovať na vrstve ring -1.</t>
  </si>
  <si>
    <t>Riešenie musí mať možnosť podpory nasadenia on premise ako aj v rámci air-gapped prostredia.</t>
  </si>
  <si>
    <t>Riešenie musí mať v predvolenom nastavení minimálnu dobu uchovávania údajov 30 dní</t>
  </si>
  <si>
    <t>Riešenie musí mať možnosť uchovávať údaje o výstrahách a incidentoch viac ako 1 rok</t>
  </si>
  <si>
    <t>Musí byť schopný pracovať v úplne izolovanom prostredí so vzduchovou priepustou (air-gapped) bez akéhokoľvek zhoršenia detekcie, ochrany a izolácie pri detekcii a ochrane NESMIE byť závislý na vonkajších informáciách o hrozbách alebo bezpečnostných kanáloch</t>
  </si>
  <si>
    <t>musí umožňovať analytikovi odinštalovať agenta na diaľku</t>
  </si>
  <si>
    <t>NESMIE vykonávať úplné zaznamenávanie po celý čas, dokým sa neodhalí hrozba. Tým sa zabezpečí, aby sa úložisko servera plne využilo na uchovávanie len dôležitých logov</t>
  </si>
  <si>
    <t>Umožňuje analytikovi vytvoriť whitelist v prípade falošne pozitívneho nálezu, aby sa zabránilo spusteniu výstrah pri tom istom incidente.</t>
  </si>
  <si>
    <t>musí byť flexibilne nakonfigurovaný ako riešenie ochrany alebo riešenie reakcie na incidenty. Riešenie ochrany by malo zablokovať a zabrániť vykonaniu, ak sa zistí hrozba na základe hash alebo správania. Riešenie reakcie na incidenty by malo zaznamenávať priebeh vykonávania, ak sa zistí hrozba</t>
  </si>
  <si>
    <t>musí mať funkciu zoskupovania na oddelenie rôznych koncových bodov a uplatňovanie politík na základe skupín</t>
  </si>
  <si>
    <t>musí podporovať dvojfaktorovú autentifikáciu pri prístupe k ovládaciemu panelu</t>
  </si>
  <si>
    <t>musí byť schopné koexistovať s akýmikoľvek existujúcimi antivírusovými riešeniami</t>
  </si>
  <si>
    <t>Prevádzkové požiadavky</t>
  </si>
  <si>
    <t xml:space="preserve">Dodávateľ riešenia musí byť v súlade s GDPR a PDPA </t>
  </si>
  <si>
    <t>Musí mať autonómny systém riadenia výstrah, ktorý je schopný vyhodnocovať výstrahy týkajúce sa správania a poskytovať automatické konfigurácie bez akéhokoľvek ľudského alebo manuálneho zásahu</t>
  </si>
  <si>
    <t>Autonómny systém riadenia výstrah musí umožňovať rôzne konfigurácie pre rôznych tenantov a skupiny v rámci každého jednotlivého nájomcu</t>
  </si>
  <si>
    <t>Autonómny systém riadenia výstrah musí uplatňovať každodenný rozhodovací proces analytikov v rámci tenanta vychádzajúci z rozhodnutí analytikov z minulosti na autonómne posudzovanie nových výstrah. Toto sa zakladá na podobnostiach správania znázornených pomocou grafov vzťahov</t>
  </si>
  <si>
    <t>Autonómny systém riadenia výstrah: a) byť schopný určiť, či je výstraha týkajúca sa správania neškodná alebo škodlivá bez zásahu analytika. b) byť schopný prehodnotiť závažnosť behaviorálneho výstražného upozornenia s využitím predchádzajúcich výstražných upozornení vyhodnotených analytikmi c) byť schopný automaticky uzavrieť neškodné výstrahy bez zásahu analytikov. d) Využívať jednorazové učenie na určenie podobností medzi výstrahami pri rozhodovaní, či je výstraha neškodná alebo škodlivá.</t>
  </si>
  <si>
    <t xml:space="preserve">Navrhovaný systém musí používateľom umožniť vytvárať prípady detekcie a rozosielať ich všetkým agentom, vrátane toho, aby boli aktívne bez potreby reštartovania koncových bodov. </t>
  </si>
  <si>
    <t xml:space="preserve">Podporovaný systém musí podporovať multitenanciu </t>
  </si>
  <si>
    <t xml:space="preserve">Podporovaný systém musí byť schopný poskytovať rôzne administratívne privilégiá rôznym skupinám používateľov vrátane: 1) prístup len na čítanie
2) Prístup len na čítanie s oprávneniami na úpravu ovládacieho panela
3) Prístup len na kontrolu a modifikáciu koncových bodov vrátane vykonávania akcií, ako je Kill Process a Isolate devices
4) Úplný prístup k ovládaciemu panelu vrátane prezerania protokolov auditu, vytvárania skupín používateľov a úpravy všetkých koncových bodov </t>
  </si>
  <si>
    <t>Pre vybrané skupiny koncových bodov možno vytvárať hlásenia a posielať ich rôznym používateľom.</t>
  </si>
  <si>
    <t>Riešenie musí poskytovať obojsmerné rozhranie API schopné integrácie s funkciami, ako je napríklad kill process/ isolate endpoint a fetch information v rámci výstrah.</t>
  </si>
  <si>
    <t>Riešenie musí byť schopné odinštalovať a zrušiť registráciu nainštalovaných koncových bodov na diaľku prostredníctvom ovládacieho panela</t>
  </si>
  <si>
    <t>Riešenie musí poskytovať reporty, ktoré sa dajú vytvárať buď ad hoc, alebo na základe časového plánu v rôznych časových obdobiach. Reporty musia byť prístupné a editovateľné na ovládacom paneli riešenia s nasledujúcimi sekciami:  1) Výstrahy za deň
2) Celkový počet otvorených výstrah za vybrané obdobie
3) Počet výstrah uzavretých ako škodlivé
4) Počet výstrah uzavretých ako neškodné
5) Taktika MITRE ATT&amp;CK™ s príslušnými výstrahami a udalosťami 
6) Podrobnosti o upozorneniach s odkazmi na upozornenia na ovládacom paneli
7) Stav výstrah vrátane stavu uzavretia výstrahy a používateľa, ktorý výstrahu uzavrel</t>
  </si>
  <si>
    <t>Spustené výstrahy sa musia dať posielať rôznym skupinám používateľov v rámci toho istého tenanta bez toho, aby došlo ku kontaminácii výstrah medzi skupinami (t. j. výstrahy z lokality X sa majú posielať tímu spravujúcemu lokalitu X, výstrahy z lokality Y sa majú posielať tímu spravujúcemu lokalitu Y. Lokalita X nebude dostávať výstrahy lokality Y a naopak).</t>
  </si>
  <si>
    <t>Riešenie musí byť schopné posielať aktualizácie do koncového bodu na diaľku z ovládacieho panela, akonáhle má koncový bod pripojenie k backendu s minimálnymi prestojmi.</t>
  </si>
  <si>
    <t>Riešenie musí byť schopné oddeliť aktualizácie agentov na koncových bodoch, umožniť aktualizáciu agentov prostredníctvom skupín a podľa vlastného uváženia.</t>
  </si>
  <si>
    <t>Požiadavky na viditeľnosť a vyhľadávanie hrozieb</t>
  </si>
  <si>
    <t>Musí byť schopný vyhľadávať špecifický skriptovací engine, ktorý sa pripája na internet</t>
  </si>
  <si>
    <t>Musí byť schopný vyhľadávať potenciálne trójske kone pre vzdialený prístup (RAT)</t>
  </si>
  <si>
    <t>Musí byť schopný uviesť zoznam 3 hlavných krajín, s najaktívnejšimi výstrahami</t>
  </si>
  <si>
    <t>Musí mať možnosť pýtať sa koncového bodu na aktuálne spustené procesy, zriadenú sieť a nainštalované služby</t>
  </si>
  <si>
    <t>Musí umožňovať analytikovi aktívne vyhľadávanie hrozieb v rámci infraštruktúry na základe aspoň týchto IOC: 1. MD5
2. SHA1
3. SHA256
4. Cesta aplikácie
5. Názov podpisovateľa digitálneho certifikátu
6. Názov vydavateľa digitálneho certifikátu
7. ID procesu
8. Aplikácia s viditeľným grafickým rozhraním
9. Vyhľadávanie názvov s rozlíšením DNS
10. Názov kľúča registra
11. hodnota kľúča registra
12. cesta ku kľúču registra
13. zdrojová IP adresa
14. cieľová IP adresa
15. Taktika MITRE
16. Technika MITRE
17. Operácia na filtri wmi</t>
  </si>
  <si>
    <t>Umožní analytikovi vytvoriť incident na sledovanie konkrétnej udalosti z výsledku vyhľadávania</t>
  </si>
  <si>
    <t>Analytik musí byť schopný vyhľadávať hrozby s viac ako 200 rôznymi poľami a viac ako 70 rôznymi typmi udalostí</t>
  </si>
  <si>
    <t>Musí byť schopný vyhľadávať pomocou operátorov ‚‘AND“„, ‚‘OR“„ a ‚‘NOT“. Prípad použitia 1: Vyhľadávanie „“chrome.exe„“, ktorý nie je podpísaný spoločnosťou „“Google LLC„“
Prípad použitia 2: Vyhľadávanie akejkoľvek aplikácie, ktorá sa správa ako keylogger a je spustená z adresára „“C:\users„“.</t>
  </si>
  <si>
    <t>Umožní získať základné forenzné informácie z koncového bodu na diaľku v jednom balíku. Základný balík musí byť zašifrovaný a obsahovať nasledujúce údaje: 1. Spustené procesy
2. Služby
3. Sieťové pripojenia
4. AddressResoulutionProtocolCache
5. DnsCache
6. Systémové informácie
7. Nainštalované programy
8. Aktualizácie
9. Protokoly udalostí (zabezpečenie)
10. Naplánované úlohy
11. Používatelia a skupiny
12. Zdieľania
13. Informácie o proxy serveroch
14. Chýbajúce aktualizácie</t>
  </si>
  <si>
    <t>Získané forenzné informácie z koncového bodu musia byť chránené heslom a heslo určí analytik</t>
  </si>
  <si>
    <t>Zber forenzných údajov sa musí dať vykonať na diaľku bez fyzického prístupu ku koncovému bodu z ovládacieho panela.</t>
  </si>
  <si>
    <t>Umožní získať pokročilé forenzné informácie z koncového bodu na diaľku v jednom balíku. Rozšírený balík musí byť zašifrovaný, musí obsahovať všetko zo základného balíka s nasledujúcimi dodatočnými údajmi: 1. Premenné prostredia
2. Súbory predbežného načítania
3. Informácie o Bitlockeri
4. Named Pipes
5. Relácie Samba
6. Súborové asociácie
7. Hostiteľský súbor
8. Rozšírené protokoly udalostí
9. Nastavenia UAC
10. Zásady auditu
11. Pravidlá brány firewall</t>
  </si>
  <si>
    <t>Požiadavky na detekciu</t>
  </si>
  <si>
    <t>Schopnosti detekcie a ochrany sa nijako nezhoršia, keď nie je k dispozícii internetové pripojenie.</t>
  </si>
  <si>
    <t>Zisťuje malvér a aktívne spúšťa výstrahu na základe analýzy správania bez použitia signatúr, ako sú YARA, IOC a IOA.</t>
  </si>
  <si>
    <t>mal by využívať technológie budúcnosti, ako je umelá inteligencia, strojové učenie bez dohľadu a s dohľadom, na zisťovanie pokročilých a neznámych hrozieb</t>
  </si>
  <si>
    <t>mal by mať schopnosť odhaliť správanie, ako je zaznamenávanie kľúčov, pokusy o snímanie obrazovky, získavanie poverení, krádež tokenov, vydávanie sa za proces a operácia medzi procesmi</t>
  </si>
  <si>
    <t>Musí mať schopnosť zisťovať a blokovať ransomvér, ktorý nepoužíva signatúry ani IOC</t>
  </si>
  <si>
    <t>Musí mať možnosť prispôsobiť detekčný mechanizmus na zisťovanie špecifických scenárov, t. j. vytvoriť upozornenie pri spustení „notepad.exe“.</t>
  </si>
  <si>
    <t>Riešenie musí využívať duálny mechanizmus A.I.</t>
  </si>
  <si>
    <t>Prispôsobený detekčný engine musí umožňovať odosielanie vytvorených detekcií bez prestojov a bez reštartovania. Mal by tiež umožniť agentom koncového bodu so živým pripojením k ovládaciemu panelu, aby mali vytvorené detekcie takmer v reálnom čase.</t>
  </si>
  <si>
    <t>Detekčný engine musí používateľom umožniť nielen detekciu, ale aj ukončenie detekovaného procesu, ak je to potrebné.</t>
  </si>
  <si>
    <t>XDR</t>
  </si>
  <si>
    <t>Musí byť schopný zobraziť strom správania, ktorý pozostáva z reťazca útoku, možností vzdialeného zabitia procesu, vytvorenia blacklistu a vyhľadávania toho istého procesu v rámci infraštruktúry</t>
  </si>
  <si>
    <t>Musí byť schopný zvýrazniť všetky procesy s vysokým a stredným rizikom</t>
  </si>
  <si>
    <t>Musí byť schopný zobraziť škodlivú aktivitu vysoko rizikových procesov v grafe správania</t>
  </si>
  <si>
    <t>Musí mať možnosť kontrolovať hashe s cloudom. Do cloudu by sa nemal posielať žiadny súbor na analýzu [vyžaduje sa prístup na internet].</t>
  </si>
  <si>
    <t>Po zistení škodlivého hashu s cloudom by mal mať systém schopnosť automaticky vytvoriť blacklist, aby sa hrozba nemohla vykonávať v rámci infraštruktúry bez akéhokoľvek ľudského zásahu. [potrebný prístup na internet]</t>
  </si>
  <si>
    <t>Musí poskytovať mapovanie MITRE na zaznamenané udalosti</t>
  </si>
  <si>
    <t>Musí v grafe zobrazovať krajiny, v ktorých sa uskutočňujú spojenia v rámci výstrahy</t>
  </si>
  <si>
    <t>Musí byť schopný povedať používateľské meno a doménu (ak existujú), ktoré spúšťali aplikácie.</t>
  </si>
  <si>
    <t>Požiadavky na triedenie</t>
  </si>
  <si>
    <t>Požiadavky na reakciu, nápravu a ochranu</t>
  </si>
  <si>
    <t>Musí mať schopnosť izolovať koncové body na základe toho, že nebudú môcť dosiahnuť žiadny sieťový cieľ okrem monitorovacieho servera</t>
  </si>
  <si>
    <t>Umožňuje analytikovi na diaľku zlikvidovať hrozbu z ovládacieho panela</t>
  </si>
  <si>
    <t>Umožňuje analytikovi na diaľku pozastaviť bežiaci proces z ovládacieho panela.</t>
  </si>
  <si>
    <t>Umožňuje analytikovi vytvoriť politiku čiernej listiny na základe škodlivého správania procesu alebo binárneho hashu.</t>
  </si>
  <si>
    <t>Musí mať backendovú umelú inteligenciu, ktorá vyhodnotí upozornenia a určí, či sú škodlivé alebo neškodné</t>
  </si>
  <si>
    <t>Musí mať schopnosť automaticky vytvoriť čiernu listinu bez akéhokoľvek ľudského zásahu po kontrole so zdrojmi cloudového spravodajstva a určení, že hashe bežiace na koncových bodoch sú škodlivé. [vyžaduje sa internet]</t>
  </si>
  <si>
    <t>„Musí mať možnosť nápravy prostredníctvom: 1. Zabíjanie a odstraňovanie procesov,
2. Odstránenie zahodených súborov a spustiteľných súborov
3. Odstránenie perzistencie súborového systému
4. Odstrániť perzistenciu registra
5. Izolovať koncový bod“</t>
  </si>
  <si>
    <t>Uchádzač posúdi, či sa na koncových bodoch nachádza aktívny malvér</t>
  </si>
  <si>
    <t>Uchádzač na konci kontroly stavu poskytne zoznam všetkých jedinečných spustených programov powershell + príkazový riadok</t>
  </si>
  <si>
    <t>Uchádzač na konci kontroly stavu poskytne zoznam všetkých jedinečných wscript + spustených príkazových riadkov</t>
  </si>
  <si>
    <t>uchádzač na konci kontroly stavu poskytne zoznam všetkých jedinečných cscript + spustených príkazových riadkov</t>
  </si>
  <si>
    <t>Uchádzač na konci kontroly stavu poskytne zoznam všetkých jedinečných cmd + spustených príkazových riadkov</t>
  </si>
  <si>
    <t>Uchádzač na konci kontroly stavu poskytne zoznam všetkých jedinečných mshta + spustenie príkazového riadku</t>
  </si>
  <si>
    <t>Uchádzač na konci kontroly stavu poskytne zoznam všetkých jedinečných taskeng + príkazový riadok</t>
  </si>
  <si>
    <r>
      <t>Uchádzač zabezpečí kontrolu stavu kybernetickej bezpečnosti v rozsahu nasledujúcich koncových bodov v trvaní 2 mesiacov (obdobie kontroly stavu).:</t>
    </r>
    <r>
      <rPr>
        <sz val="10"/>
        <color rgb="FFFF0000"/>
        <rFont val="Calibri Light (Headings)"/>
      </rPr>
      <t>1) X Windows 2012 Server
2) X PC a notebookov so systémom Windows 10“</t>
    </r>
  </si>
  <si>
    <r>
      <t xml:space="preserve">Uchádzač nahlási, ak je spustená niektorá z nasledujúcich neautorizovaných aplikácií: </t>
    </r>
    <r>
      <rPr>
        <sz val="10"/>
        <color rgb="FFFF0000"/>
        <rFont val="Calibri Light (Headings)"/>
      </rPr>
      <t>1) Bit torrent
2) Teamviewer
3) Onedrive</t>
    </r>
  </si>
  <si>
    <t>Požiadavky na overenie stavu zabezpečenia</t>
  </si>
  <si>
    <t>ID_79</t>
  </si>
  <si>
    <t>Ne-Funkcna poziadavka</t>
  </si>
  <si>
    <t>ID_80</t>
  </si>
  <si>
    <t>ID_81</t>
  </si>
  <si>
    <t>ID_82</t>
  </si>
  <si>
    <t>ID_83</t>
  </si>
  <si>
    <t>ID_84</t>
  </si>
  <si>
    <t>ID_85</t>
  </si>
  <si>
    <t>ID_86</t>
  </si>
  <si>
    <t>ID_87</t>
  </si>
  <si>
    <t>ID_88</t>
  </si>
  <si>
    <t>ID_89</t>
  </si>
  <si>
    <t>ID_90</t>
  </si>
  <si>
    <t>ID_91</t>
  </si>
  <si>
    <t>ID_92</t>
  </si>
  <si>
    <t>ID_93</t>
  </si>
  <si>
    <t>ID_94</t>
  </si>
  <si>
    <t>ID_95</t>
  </si>
  <si>
    <t>ID_96</t>
  </si>
  <si>
    <t>ID_97</t>
  </si>
  <si>
    <t>ID_98</t>
  </si>
  <si>
    <t>ID_99</t>
  </si>
  <si>
    <t>ID_100</t>
  </si>
  <si>
    <t>ID_101</t>
  </si>
  <si>
    <t>ID_102</t>
  </si>
  <si>
    <t>ID_103</t>
  </si>
  <si>
    <t>ID_104</t>
  </si>
  <si>
    <t>ID_105</t>
  </si>
  <si>
    <t>ID_106</t>
  </si>
  <si>
    <t>ID_107</t>
  </si>
  <si>
    <t>ID_108</t>
  </si>
  <si>
    <t>ID_109</t>
  </si>
  <si>
    <t>ID_110</t>
  </si>
  <si>
    <t>ID_111</t>
  </si>
  <si>
    <t>ID_112</t>
  </si>
  <si>
    <t>ID_113</t>
  </si>
  <si>
    <t>ID_114</t>
  </si>
  <si>
    <t>ID_115</t>
  </si>
  <si>
    <t>ID_116</t>
  </si>
  <si>
    <t>ID_117</t>
  </si>
  <si>
    <t>ID_118</t>
  </si>
  <si>
    <t>ID_119</t>
  </si>
  <si>
    <t>ID_120</t>
  </si>
  <si>
    <t>ID_121</t>
  </si>
  <si>
    <t>ID_122</t>
  </si>
  <si>
    <t>ID_123</t>
  </si>
  <si>
    <t>ID_124</t>
  </si>
  <si>
    <t>ID_125</t>
  </si>
  <si>
    <t>ID_126</t>
  </si>
  <si>
    <t>ID_127</t>
  </si>
  <si>
    <t>ID_128</t>
  </si>
  <si>
    <t>ID_129</t>
  </si>
  <si>
    <t>ID_130</t>
  </si>
  <si>
    <t>ID_131</t>
  </si>
  <si>
    <t>ID_132</t>
  </si>
  <si>
    <t>ID_133</t>
  </si>
  <si>
    <t>ID_134</t>
  </si>
  <si>
    <t>ID_135</t>
  </si>
  <si>
    <t>ID_136</t>
  </si>
  <si>
    <t>ID_137</t>
  </si>
  <si>
    <t>ID_138</t>
  </si>
  <si>
    <t>ID_139</t>
  </si>
  <si>
    <t>ID_140</t>
  </si>
  <si>
    <t>ID_141</t>
  </si>
  <si>
    <t>ID_142</t>
  </si>
  <si>
    <t>ID_143</t>
  </si>
  <si>
    <t>ID_144</t>
  </si>
  <si>
    <t>ID_145</t>
  </si>
  <si>
    <t>ID_146</t>
  </si>
  <si>
    <t>ID_147</t>
  </si>
  <si>
    <t>ID_148</t>
  </si>
  <si>
    <t>ID_149</t>
  </si>
  <si>
    <t>ID_150</t>
  </si>
  <si>
    <t>ID_151</t>
  </si>
  <si>
    <t>ID_152</t>
  </si>
  <si>
    <t>ID_153</t>
  </si>
  <si>
    <t>ID_154</t>
  </si>
  <si>
    <t>ID_155</t>
  </si>
  <si>
    <t>ID_156</t>
  </si>
  <si>
    <t>ID_157</t>
  </si>
  <si>
    <t>ID_158</t>
  </si>
  <si>
    <t>ID_159</t>
  </si>
  <si>
    <t>ID_160</t>
  </si>
  <si>
    <t>ID_161</t>
  </si>
  <si>
    <t>ID_162</t>
  </si>
  <si>
    <t>ID_163</t>
  </si>
  <si>
    <t>ID_164</t>
  </si>
  <si>
    <t>ID_165</t>
  </si>
  <si>
    <t>ID_166</t>
  </si>
  <si>
    <t>Poskytovateľ služieb musí byť schopný poskytovať funkcie monitorovania a reakcie na incidenty na koncových bodoch v režime 24x7</t>
  </si>
  <si>
    <t>Poskytovateľ služieb musí denne vykonávať proaktívne vyhľadávanie hrozieb s cieľom identifikovať podozrivé aplikácie a správanie v prostredí</t>
  </si>
  <si>
    <t>Zákazník môže požiadať o izoláciu koncových bodov (sieťová karanténa) pre konkrétne koncové body a poskytovateľ služieb by mal izoláciu vynútiť do 45 minút od prijatia žiadosti.</t>
  </si>
  <si>
    <t>Má funkcie skupín na oddelenie rôznych používateľských počítačov a uplatňovanie politík na základe skupín</t>
  </si>
  <si>
    <t>V prípade akéhokoľvek škodlivého incidentu, ktorý sa spustí, poskytovateľ služby do 300 minút vyrieši incident, reaguje na hrozbu, odstráni ju a predloží správu o hrozbe.</t>
  </si>
  <si>
    <t xml:space="preserve">Poskytovateľ služieb poskytuje mesačné informácie o incidentoch </t>
  </si>
  <si>
    <t>Zákazník musí mať prístup k dashboardu</t>
  </si>
  <si>
    <t>Zákazník môže zaslať  požiadavku na vyhľadávanie hrozieb s konkrétnymi IOC, t. j. názov procesu, hash, cieľová IP adresa atď. a poskytovateľ služieb odpovie na výsledok do 90 minút od prijatia požiadavky</t>
  </si>
  <si>
    <t>Zákazník môže požiadať o vytvorenie špecifického whitelistu/blacklistu a poskytovateľ služieb vytvorí whitelist/blacklist do 75 minút od prijatia žiadosti</t>
  </si>
  <si>
    <t>„Správa o hrozbe musí obsahovať tieto údaje 1. Informácie o hrozbe
2. Posúdenie analytika
3. Činnosti vykonané na obmedzenie alebo ukončenie hrozby
4. Akékoľvek činnosti po incidente, ktoré sa vyžadujú od koncového používateľa“</t>
  </si>
  <si>
    <t>Požiadavky na služby MDR</t>
  </si>
  <si>
    <t>Riešenie musí mať možnosť vytvárať zoznamy vylúčenia anti-malvéru na základe priečinkov</t>
  </si>
  <si>
    <t>Musí existovať možnosť vypnúť funkciu anti-malware, pričom zostane len detekcia na základe signatúr</t>
  </si>
  <si>
    <t>Riešenie musí mať anti-Ransomware engine založený na strojovom učení a nemusí sa denne aktualizovať</t>
  </si>
  <si>
    <t>Navrhované riešenie musí obsahovať signatúru, heuristiku, emulovaný ransomvér engine založený na A.I. na prevenciu hrozieb.</t>
  </si>
  <si>
    <t>Riešenie musí podporovať nasledovné režimy: 1. Len detekcia: Identifikácia hrozieb v nových súboroch a všetkých nainštalovaných aplikáciách, vytvorenie upozornení bez odstránenia artefaktov z disku.
2. Štandardná ochrana: Identifikovať a odstraňovať hrozby v súboroch dokumentov, v údajoch stiahnutých používateľom a v spustených aplikáciách.
3. Rozšírená ochrana: Rozšírenie ochrany a skenovania na všetky nainštalované softvérové aplikácie.
4. Agresívna ochrana: Hĺbkové skenovanie každej aplikácie a súboru vrátane systémových priečinkov.“</t>
  </si>
  <si>
    <t>Riešenie musí umožňovať vypnutie ochrany proti ransomvéru. V takomto prípade bude prípadný ransomvér zistený, ale nebude zablokovaný.</t>
  </si>
  <si>
    <t>Ak je nakonfigurovaný režim ochrany, zistená hrozba sa automaticky umiestni do karantény a správca môže škodlivý softvér obnoviť alebo odstrániť z ovládacieho panela</t>
  </si>
  <si>
    <t>Používateľ musí mať možnosť exportovať informácie o koncovom bode vo formáte csv s týmito informáciami: - Názov koncového bodu
- IP
- Adresa MAC
- OPERAČNÝ SYSTÉM
- Verzia agenta
- Čas poslednej aktualizácie podpisu AV</t>
  </si>
  <si>
    <t>Poskytovateľ služieb v prípade akéhokoľvek škodlivého incidentu, ktorý sa spustí do 300 minút, vykoná triedenie incidentu, reakciu a nápravu hrozby a predloží správu o hrozbe.</t>
  </si>
  <si>
    <t>Poskytovateľ hostingových služieb sa musí nachádzať v kvadrante lídrov v rebríčku The Forrester Wave</t>
  </si>
  <si>
    <t>Poskytovateľ hostingových služieb musí byť v kvadrante lídrov IDC MarketScape</t>
  </si>
  <si>
    <t>Poskytovateľ hostingových služieb musí byť v kvadrante lídrov v rebríčku Gartner Magic Quadrant for Managed Security Services, Worldwide</t>
  </si>
  <si>
    <t>Poskytovateľ hostingových služieb musí mať viac ako 15 globálnych a regionálnych bezpečnostných operačných centier</t>
  </si>
  <si>
    <t>Riešenie by malo byť schopné aktualizovať podpisy zo zdieľaného súboru v rámci podnikovej siete.</t>
  </si>
  <si>
    <t>Správa o hrozbe musí obsahovať tieto údaje 1. Informácie o hrozbe
2. Posúdenie analytika
3. Činnosti vykonané na obmedzenie alebo ukončenie hrozby
4. Akékoľvek činnosti po incidente, ktoré sa vyžadujú od koncového používateľa</t>
  </si>
  <si>
    <t>EDR Anti-malware Požiadavky</t>
  </si>
  <si>
    <t>ID_167</t>
  </si>
  <si>
    <t>ID_168</t>
  </si>
  <si>
    <t>ID_169</t>
  </si>
  <si>
    <t>ID_170</t>
  </si>
  <si>
    <t>ID_171</t>
  </si>
  <si>
    <t>ID_172</t>
  </si>
  <si>
    <t>ID_173</t>
  </si>
  <si>
    <t>ID_174</t>
  </si>
  <si>
    <t>ID_175</t>
  </si>
  <si>
    <t>ID_176</t>
  </si>
  <si>
    <t>ID_177</t>
  </si>
  <si>
    <t>ID_178</t>
  </si>
  <si>
    <t>ID_179</t>
  </si>
  <si>
    <t>ID_180</t>
  </si>
  <si>
    <t>ID_181</t>
  </si>
  <si>
    <t>ID_182</t>
  </si>
  <si>
    <t>ID_183</t>
  </si>
  <si>
    <t>ID_184</t>
  </si>
  <si>
    <t>ID_185</t>
  </si>
  <si>
    <t>ID_186</t>
  </si>
  <si>
    <t>ID_187</t>
  </si>
  <si>
    <t>ID_188</t>
  </si>
  <si>
    <t>ID_189</t>
  </si>
  <si>
    <t>ID_190</t>
  </si>
  <si>
    <t>ID_191</t>
  </si>
  <si>
    <t>ID_192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</si>
</sst>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9">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theme="1"/>
      <name val="Calibri"/>
      <family val="2"/>
      <charset val="238"/>
    </font>
    <font>
      <b/>
      <sz val="11"/>
      <color rgb="FF000000"/>
      <name val="Arial Narrow"/>
      <family val="2"/>
      <charset val="238"/>
    </font>
    <font>
      <b/>
      <sz val="11"/>
      <color rgb="FFFF0000"/>
      <name val="Arial Narrow"/>
      <family val="2"/>
      <charset val="238"/>
    </font>
    <font>
      <i/>
      <sz val="11"/>
      <color rgb="FF000000"/>
      <name val="Arial Narrow"/>
      <family val="2"/>
      <charset val="238"/>
    </font>
    <font>
      <i/>
      <sz val="9"/>
      <color rgb="FF000000"/>
      <name val="Arial Narrow"/>
      <family val="2"/>
      <charset val="238"/>
    </font>
    <font>
      <sz val="11"/>
      <color theme="1"/>
      <name val="Arial"/>
      <family val="2"/>
      <charset val="238"/>
    </font>
    <font>
      <sz val="8"/>
      <name val="Calibri"/>
      <family val="2"/>
      <charset val="238"/>
      <scheme val="minor"/>
    </font>
    <font>
      <sz val="10"/>
      <color theme="1"/>
      <name val="Calibri"/>
      <family val="2"/>
      <charset val="238"/>
      <scheme val="minor"/>
    </font>
    <font>
      <sz val="10"/>
      <color theme="1"/>
      <name val="Calibri Light"/>
      <family val="2"/>
      <scheme val="major"/>
    </font>
    <font>
      <sz val="10"/>
      <name val="Calibri Light"/>
      <family val="2"/>
      <scheme val="major"/>
    </font>
    <font>
      <b/>
      <sz val="10"/>
      <name val="Calibri Light"/>
      <family val="2"/>
      <scheme val="major"/>
    </font>
    <font>
      <u/>
      <sz val="10"/>
      <color indexed="12"/>
      <name val="Arial"/>
      <family val="2"/>
    </font>
    <font>
      <b/>
      <sz val="10"/>
      <color theme="1"/>
      <name val="Calibri Light"/>
      <family val="2"/>
      <scheme val="major"/>
    </font>
    <font>
      <sz val="9"/>
      <color indexed="81"/>
      <name val="Segoe UI"/>
      <family val="2"/>
    </font>
    <font>
      <b/>
      <sz val="9"/>
      <color indexed="81"/>
      <name val="Segoe UI"/>
      <family val="2"/>
    </font>
    <font>
      <b/>
      <sz val="18"/>
      <color theme="1"/>
      <name val="Calibri"/>
      <family val="2"/>
      <charset val="238"/>
    </font>
    <font>
      <sz val="18"/>
      <color theme="1"/>
      <name val="Calibri"/>
      <family val="2"/>
      <charset val="238"/>
      <scheme val="minor"/>
    </font>
    <font>
      <b/>
      <sz val="9"/>
      <color rgb="FF000000"/>
      <name val="Segoe UI"/>
      <family val="2"/>
      <charset val="1"/>
    </font>
    <font>
      <sz val="9"/>
      <color rgb="FF000000"/>
      <name val="Segoe UI"/>
      <family val="2"/>
      <charset val="1"/>
    </font>
    <font>
      <b/>
      <sz val="11"/>
      <color rgb="FF000000"/>
      <name val="Calibri"/>
      <family val="2"/>
      <scheme val="minor"/>
    </font>
    <font>
      <b/>
      <sz val="10"/>
      <color rgb="FF000000"/>
      <name val="Calibri Light"/>
      <family val="2"/>
      <charset val="238"/>
      <scheme val="major"/>
    </font>
    <font>
      <sz val="10"/>
      <color rgb="FF000000"/>
      <name val="Calibri Light"/>
      <family val="2"/>
      <charset val="238"/>
      <scheme val="major"/>
    </font>
    <font>
      <sz val="10"/>
      <color theme="1" tint="0.499984740745262"/>
      <name val="Calibri"/>
      <family val="2"/>
      <charset val="238"/>
      <scheme val="minor"/>
    </font>
    <font>
      <b/>
      <sz val="11"/>
      <color rgb="FFFA7D00"/>
      <name val="Calibri"/>
      <family val="2"/>
      <charset val="238"/>
      <scheme val="minor"/>
    </font>
    <font>
      <b/>
      <sz val="10"/>
      <color theme="1"/>
      <name val="Calibri"/>
      <family val="2"/>
      <scheme val="minor"/>
    </font>
    <font>
      <sz val="10"/>
      <color rgb="FFFF0000"/>
      <name val="Calibri Light (Headings)"/>
    </font>
  </fonts>
  <fills count="11">
    <fill>
      <patternFill patternType="none"/>
    </fill>
    <fill>
      <patternFill patternType="gray125"/>
    </fill>
    <fill>
      <patternFill patternType="solid">
        <fgColor rgb="FFD9D9D9"/>
        <bgColor rgb="FF000000"/>
      </patternFill>
    </fill>
    <fill>
      <patternFill patternType="solid">
        <fgColor rgb="FFFFFFCC"/>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2F2F2"/>
      </patternFill>
    </fill>
    <fill>
      <patternFill patternType="solid">
        <fgColor rgb="FFFFC000"/>
        <bgColor indexed="64"/>
      </patternFill>
    </fill>
    <fill>
      <patternFill patternType="solid">
        <fgColor theme="0" tint="-0.249977111117893"/>
        <bgColor indexed="64"/>
      </patternFill>
    </fill>
    <fill>
      <patternFill patternType="solid">
        <fgColor theme="0" tint="-4.9989318521683403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rgb="FF7F7F7F"/>
      </left>
      <right style="thin">
        <color rgb="FF7F7F7F"/>
      </right>
      <top style="thin">
        <color rgb="FF7F7F7F"/>
      </top>
      <bottom style="thin">
        <color rgb="FF7F7F7F"/>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8">
    <xf numFmtId="0" fontId="0" fillId="0" borderId="0"/>
    <xf numFmtId="0" fontId="10" fillId="0" borderId="0"/>
    <xf numFmtId="0" fontId="14" fillId="0" borderId="0" applyNumberFormat="0" applyFill="0" applyBorder="0" applyAlignment="0" applyProtection="0">
      <alignment vertical="top"/>
      <protection locked="0"/>
    </xf>
    <xf numFmtId="0" fontId="1"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6" fillId="7" borderId="21" applyNumberFormat="0" applyAlignment="0" applyProtection="0"/>
  </cellStyleXfs>
  <cellXfs count="72">
    <xf numFmtId="0" fontId="0" fillId="0" borderId="0" xfId="0"/>
    <xf numFmtId="0" fontId="3" fillId="0" borderId="0" xfId="0" applyFont="1"/>
    <xf numFmtId="49" fontId="8" fillId="0" borderId="0" xfId="0" applyNumberFormat="1" applyFont="1"/>
    <xf numFmtId="0" fontId="2" fillId="0" borderId="0" xfId="0" applyFont="1" applyAlignment="1">
      <alignment vertical="top" wrapText="1"/>
    </xf>
    <xf numFmtId="0" fontId="2" fillId="0" borderId="0" xfId="0" applyFont="1" applyAlignment="1">
      <alignment vertical="top"/>
    </xf>
    <xf numFmtId="0" fontId="11" fillId="0" borderId="0" xfId="1" applyFont="1" applyAlignment="1">
      <alignment vertical="center"/>
    </xf>
    <xf numFmtId="0" fontId="11" fillId="0" borderId="0" xfId="1" applyFont="1" applyAlignment="1">
      <alignment horizontal="center" vertical="center"/>
    </xf>
    <xf numFmtId="0" fontId="11" fillId="0" borderId="0" xfId="1" applyFont="1" applyAlignment="1">
      <alignment horizontal="left" vertical="center"/>
    </xf>
    <xf numFmtId="0" fontId="12" fillId="5" borderId="13" xfId="1" applyFont="1" applyFill="1" applyBorder="1" applyAlignment="1">
      <alignment horizontal="left" vertical="center"/>
    </xf>
    <xf numFmtId="0" fontId="13" fillId="6" borderId="13" xfId="1" applyFont="1" applyFill="1" applyBorder="1" applyAlignment="1">
      <alignment horizontal="center" vertical="center" wrapText="1"/>
    </xf>
    <xf numFmtId="0" fontId="12" fillId="5" borderId="13" xfId="1" applyFont="1" applyFill="1" applyBorder="1" applyAlignment="1">
      <alignment vertical="center"/>
    </xf>
    <xf numFmtId="0" fontId="12" fillId="0" borderId="13" xfId="1" applyFont="1" applyBorder="1" applyAlignment="1">
      <alignment vertical="center" wrapText="1"/>
    </xf>
    <xf numFmtId="0" fontId="11" fillId="0" borderId="13" xfId="1" applyFont="1" applyBorder="1" applyAlignment="1">
      <alignment vertical="center"/>
    </xf>
    <xf numFmtId="0" fontId="11" fillId="5" borderId="13" xfId="1" applyFont="1" applyFill="1" applyBorder="1" applyAlignment="1">
      <alignment vertical="center"/>
    </xf>
    <xf numFmtId="0" fontId="12" fillId="5" borderId="13" xfId="1" applyFont="1" applyFill="1" applyBorder="1" applyAlignment="1">
      <alignment horizontal="left" vertical="center" wrapText="1"/>
    </xf>
    <xf numFmtId="0" fontId="11" fillId="0" borderId="14" xfId="1" applyFont="1" applyBorder="1" applyAlignment="1">
      <alignment vertical="center"/>
    </xf>
    <xf numFmtId="0" fontId="12" fillId="0" borderId="14" xfId="1" applyFont="1" applyBorder="1" applyAlignment="1">
      <alignment vertical="center" wrapText="1"/>
    </xf>
    <xf numFmtId="0" fontId="12" fillId="0" borderId="0" xfId="1" applyFont="1" applyAlignment="1">
      <alignment vertical="center"/>
    </xf>
    <xf numFmtId="0" fontId="12" fillId="0" borderId="15" xfId="1" applyFont="1" applyBorder="1" applyAlignment="1">
      <alignment vertical="center" wrapText="1"/>
    </xf>
    <xf numFmtId="0" fontId="12" fillId="0" borderId="16" xfId="1" applyFont="1" applyBorder="1" applyAlignment="1">
      <alignment vertical="center" wrapText="1"/>
    </xf>
    <xf numFmtId="0" fontId="12" fillId="0" borderId="17" xfId="1" applyFont="1" applyBorder="1" applyAlignment="1">
      <alignment vertical="center" wrapText="1"/>
    </xf>
    <xf numFmtId="0" fontId="12" fillId="0" borderId="18" xfId="1" applyFont="1" applyBorder="1" applyAlignment="1">
      <alignment vertical="center" wrapText="1"/>
    </xf>
    <xf numFmtId="0" fontId="15" fillId="0" borderId="0" xfId="1" applyFont="1" applyAlignment="1">
      <alignment horizontal="center" vertical="center"/>
    </xf>
    <xf numFmtId="0" fontId="13" fillId="5" borderId="13" xfId="1" applyFont="1" applyFill="1" applyBorder="1" applyAlignment="1">
      <alignment horizontal="center" vertical="center" wrapText="1"/>
    </xf>
    <xf numFmtId="0" fontId="11" fillId="0" borderId="0" xfId="1" applyFont="1" applyAlignment="1">
      <alignment vertical="center" wrapText="1"/>
    </xf>
    <xf numFmtId="0" fontId="12" fillId="5" borderId="13" xfId="1" applyFont="1" applyFill="1" applyBorder="1" applyAlignment="1">
      <alignment vertical="center" wrapText="1"/>
    </xf>
    <xf numFmtId="0" fontId="12" fillId="5" borderId="13" xfId="2" applyFont="1" applyFill="1" applyBorder="1" applyAlignment="1" applyProtection="1">
      <alignment horizontal="left" vertical="center" wrapText="1"/>
    </xf>
    <xf numFmtId="0" fontId="11" fillId="5" borderId="13" xfId="1" applyFont="1" applyFill="1" applyBorder="1" applyAlignment="1">
      <alignment horizontal="left" vertical="center" wrapText="1"/>
    </xf>
    <xf numFmtId="0" fontId="11" fillId="5" borderId="13" xfId="1" applyFont="1" applyFill="1" applyBorder="1" applyAlignment="1">
      <alignment vertical="center" wrapText="1"/>
    </xf>
    <xf numFmtId="0" fontId="7" fillId="0" borderId="0" xfId="0" applyFont="1" applyAlignment="1">
      <alignment vertical="center" wrapText="1"/>
    </xf>
    <xf numFmtId="0" fontId="22" fillId="0" borderId="0" xfId="0" applyFont="1"/>
    <xf numFmtId="0" fontId="10" fillId="0" borderId="0" xfId="1"/>
    <xf numFmtId="0" fontId="25" fillId="0" borderId="0" xfId="1" applyFont="1"/>
    <xf numFmtId="0" fontId="13" fillId="8" borderId="22" xfId="1" applyFont="1" applyFill="1" applyBorder="1" applyAlignment="1">
      <alignment horizontal="center" vertical="center" wrapText="1"/>
    </xf>
    <xf numFmtId="0" fontId="13" fillId="8" borderId="22" xfId="1" applyFont="1" applyFill="1" applyBorder="1" applyAlignment="1">
      <alignment vertical="center" wrapText="1"/>
    </xf>
    <xf numFmtId="164" fontId="11" fillId="4" borderId="22" xfId="1" applyNumberFormat="1" applyFont="1" applyFill="1" applyBorder="1"/>
    <xf numFmtId="164" fontId="11" fillId="5" borderId="22" xfId="1" applyNumberFormat="1" applyFont="1" applyFill="1" applyBorder="1"/>
    <xf numFmtId="0" fontId="11" fillId="5" borderId="22" xfId="1" applyFont="1" applyFill="1" applyBorder="1"/>
    <xf numFmtId="10" fontId="11" fillId="5" borderId="22" xfId="1" applyNumberFormat="1" applyFont="1" applyFill="1" applyBorder="1"/>
    <xf numFmtId="1" fontId="11" fillId="5" borderId="22" xfId="1" applyNumberFormat="1" applyFont="1" applyFill="1" applyBorder="1"/>
    <xf numFmtId="0" fontId="10" fillId="9" borderId="22" xfId="1" applyFill="1" applyBorder="1"/>
    <xf numFmtId="14" fontId="10" fillId="5" borderId="22" xfId="1" applyNumberFormat="1" applyFill="1" applyBorder="1"/>
    <xf numFmtId="1" fontId="10" fillId="4" borderId="22" xfId="1" applyNumberFormat="1" applyFill="1" applyBorder="1"/>
    <xf numFmtId="0" fontId="10" fillId="4" borderId="22" xfId="1" applyFill="1" applyBorder="1"/>
    <xf numFmtId="0" fontId="10" fillId="5" borderId="22" xfId="1" applyFill="1" applyBorder="1"/>
    <xf numFmtId="0" fontId="11" fillId="0" borderId="0" xfId="1" applyFont="1"/>
    <xf numFmtId="0" fontId="11" fillId="0" borderId="0" xfId="1" applyFont="1" applyAlignment="1">
      <alignment wrapText="1"/>
    </xf>
    <xf numFmtId="0" fontId="27" fillId="8" borderId="22" xfId="1" applyFont="1" applyFill="1" applyBorder="1" applyAlignment="1">
      <alignment wrapText="1"/>
    </xf>
    <xf numFmtId="0" fontId="26" fillId="10" borderId="21" xfId="7" applyFill="1" applyAlignment="1">
      <alignment horizontal="left" vertical="center" wrapText="1"/>
    </xf>
    <xf numFmtId="0" fontId="12" fillId="10" borderId="13" xfId="1" applyFont="1" applyFill="1" applyBorder="1" applyAlignment="1">
      <alignment horizontal="left" vertical="center" wrapText="1"/>
    </xf>
    <xf numFmtId="44" fontId="12" fillId="10" borderId="13" xfId="6" applyFont="1" applyFill="1" applyBorder="1" applyAlignment="1">
      <alignment horizontal="left" vertical="center" wrapText="1"/>
    </xf>
    <xf numFmtId="0" fontId="12" fillId="10" borderId="13" xfId="1" applyFont="1" applyFill="1" applyBorder="1" applyAlignment="1">
      <alignment vertical="center"/>
    </xf>
    <xf numFmtId="0" fontId="4" fillId="2" borderId="8" xfId="0" applyFont="1" applyFill="1" applyBorder="1" applyAlignment="1">
      <alignment horizontal="right" vertical="center" wrapText="1"/>
    </xf>
    <xf numFmtId="0" fontId="4" fillId="2" borderId="2" xfId="0" applyFont="1" applyFill="1" applyBorder="1" applyAlignment="1">
      <alignment horizontal="right" vertical="center" wrapText="1"/>
    </xf>
    <xf numFmtId="0" fontId="6" fillId="3" borderId="1" xfId="0" applyFont="1" applyFill="1" applyBorder="1" applyAlignment="1">
      <alignment horizontal="left" vertical="center" wrapText="1"/>
    </xf>
    <xf numFmtId="0" fontId="6" fillId="3" borderId="3" xfId="0" applyFont="1" applyFill="1" applyBorder="1" applyAlignment="1">
      <alignment horizontal="left" vertical="center" wrapText="1"/>
    </xf>
    <xf numFmtId="0" fontId="4" fillId="2" borderId="9" xfId="0" applyFont="1" applyFill="1" applyBorder="1" applyAlignment="1">
      <alignment horizontal="right" vertical="center" wrapText="1"/>
    </xf>
    <xf numFmtId="0" fontId="4" fillId="2" borderId="10" xfId="0" applyFont="1" applyFill="1" applyBorder="1" applyAlignment="1">
      <alignment horizontal="right" vertical="center" wrapText="1"/>
    </xf>
    <xf numFmtId="0" fontId="6" fillId="3" borderId="11" xfId="0" applyFont="1" applyFill="1" applyBorder="1" applyAlignment="1">
      <alignment horizontal="left" vertical="center"/>
    </xf>
    <xf numFmtId="0" fontId="6" fillId="3" borderId="12" xfId="0" applyFont="1" applyFill="1" applyBorder="1" applyAlignment="1">
      <alignment horizontal="left" vertical="center"/>
    </xf>
    <xf numFmtId="0" fontId="25" fillId="0" borderId="0" xfId="1" applyFont="1"/>
    <xf numFmtId="0" fontId="4" fillId="3" borderId="1" xfId="0" applyFont="1" applyFill="1" applyBorder="1" applyAlignment="1">
      <alignment horizontal="left" vertical="center" wrapText="1"/>
    </xf>
    <xf numFmtId="0" fontId="4" fillId="3" borderId="3" xfId="0" applyFont="1" applyFill="1" applyBorder="1" applyAlignment="1">
      <alignment horizontal="left" vertical="center" wrapText="1"/>
    </xf>
    <xf numFmtId="0" fontId="18" fillId="0" borderId="0" xfId="0" applyFont="1" applyAlignment="1">
      <alignment horizontal="center" wrapText="1"/>
    </xf>
    <xf numFmtId="0" fontId="19" fillId="0" borderId="0" xfId="0" applyFont="1" applyAlignment="1">
      <alignment horizontal="center" wrapText="1"/>
    </xf>
    <xf numFmtId="0" fontId="4" fillId="2" borderId="4"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24" fillId="6" borderId="19" xfId="1" applyFont="1" applyFill="1" applyBorder="1" applyAlignment="1">
      <alignment horizontal="center" vertical="center" wrapText="1"/>
    </xf>
    <xf numFmtId="0" fontId="12" fillId="6" borderId="20" xfId="1" applyFont="1" applyFill="1" applyBorder="1" applyAlignment="1">
      <alignment horizontal="center" vertical="center" wrapText="1"/>
    </xf>
    <xf numFmtId="0" fontId="12" fillId="6" borderId="14" xfId="1" applyFont="1" applyFill="1" applyBorder="1" applyAlignment="1">
      <alignment horizontal="center" vertical="center" wrapText="1"/>
    </xf>
  </cellXfs>
  <cellStyles count="8">
    <cellStyle name="Hypertextové prepojenie 2" xfId="2" xr:uid="{00000000-0005-0000-0000-000000000000}"/>
    <cellStyle name="Mena" xfId="6" builtinId="4"/>
    <cellStyle name="Mena 2" xfId="4" xr:uid="{00000000-0005-0000-0000-000002000000}"/>
    <cellStyle name="Mena 3" xfId="5" xr:uid="{00000000-0005-0000-0000-000003000000}"/>
    <cellStyle name="Normálna" xfId="0" builtinId="0"/>
    <cellStyle name="Normálna 2" xfId="1" xr:uid="{00000000-0005-0000-0000-000005000000}"/>
    <cellStyle name="Normálne 2" xfId="3" xr:uid="{00000000-0005-0000-0000-000006000000}"/>
    <cellStyle name="Výpočet" xfId="7" builtinId="22"/>
  </cellStyles>
  <dxfs count="1">
    <dxf>
      <font>
        <b/>
        <i/>
        <color rgb="FFFF0000"/>
      </font>
    </dxf>
  </dxfs>
  <tableStyles count="0" defaultTableStyle="TableStyleMedium2" defaultPivotStyle="PivotStyleLight16"/>
  <colors>
    <mruColors>
      <color rgb="FFFFFFCC"/>
      <color rgb="FFCA9D0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7ec55e5b485898c3/MIRRI_Dokumentacia/P_01_a_I_01_a_P_03_a_I_03_PRILOHA_KATALOG_POZIADAVIEK_mapovanie-a-zivotny-cyklus_Projekt_AA_OVM_BB_OsobaXY_DDMMYY_v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VINNE_STANDARDY_ISVS"/>
      <sheetName val="KATALOG_POZIADAVKY"/>
      <sheetName val="FINAL_UCPA_Moduly"/>
      <sheetName val="MODULY"/>
      <sheetName val="TFC_v02"/>
      <sheetName val="ECF_v02"/>
      <sheetName val="UAW_v02"/>
      <sheetName val="INKREMENTY"/>
      <sheetName val="VZOR_OTAZKY_DO_VO"/>
      <sheetName val="VZOR_TESTOVANIE"/>
      <sheetName val="VZOR_POZIADAVKY_PROCESY_EVS"/>
      <sheetName val="Skratky"/>
      <sheetName val="CISELNIK"/>
      <sheetName val="POVINNE_STANDARDY_ISVS1"/>
      <sheetName val="VZOR_OTAZKY_DO_VO1"/>
      <sheetName val="VZOR_POZIADAVKY_PROCESY_EVS1"/>
      <sheetName val="POVINNE STANDARDY_ISVS"/>
      <sheetName val="VZOR_OTAZKY DO VO"/>
      <sheetName val="VZOR_POZIADAVKY PROCESY_EV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Funkcna poziadavka</v>
          </cell>
        </row>
        <row r="3">
          <cell r="A3">
            <v>15</v>
          </cell>
          <cell r="B3" t="str">
            <v>Nefunkcna poziadavka</v>
          </cell>
        </row>
        <row r="4">
          <cell r="A4">
            <v>20</v>
          </cell>
          <cell r="B4" t="str">
            <v>Technicka poziadavka</v>
          </cell>
        </row>
        <row r="5">
          <cell r="A5">
            <v>25</v>
          </cell>
        </row>
        <row r="6">
          <cell r="A6">
            <v>30</v>
          </cell>
        </row>
      </sheetData>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tabColor rgb="FFFFFF00"/>
  </sheetPr>
  <dimension ref="A1:R38"/>
  <sheetViews>
    <sheetView zoomScale="130" zoomScaleNormal="130" workbookViewId="0">
      <selection activeCell="G28" sqref="G28"/>
    </sheetView>
  </sheetViews>
  <sheetFormatPr defaultColWidth="8.77734375" defaultRowHeight="14.4"/>
  <cols>
    <col min="2" max="2" width="11.44140625" customWidth="1"/>
    <col min="4" max="4" width="6.44140625" customWidth="1"/>
    <col min="6" max="6" width="7.44140625" customWidth="1"/>
    <col min="7" max="7" width="12.44140625" customWidth="1"/>
    <col min="8" max="8" width="6" customWidth="1"/>
    <col min="9" max="9" width="14.44140625" customWidth="1"/>
  </cols>
  <sheetData>
    <row r="1" spans="1:18">
      <c r="A1" s="1"/>
      <c r="B1" s="1"/>
      <c r="C1" s="1"/>
      <c r="D1" s="1"/>
      <c r="E1" s="1"/>
      <c r="F1" s="1"/>
      <c r="G1" s="1"/>
      <c r="H1" s="1"/>
      <c r="I1" s="1"/>
      <c r="J1" s="3"/>
      <c r="K1" s="4"/>
      <c r="L1" s="4"/>
      <c r="M1" s="4"/>
      <c r="N1" s="4"/>
      <c r="O1" s="4"/>
      <c r="P1" s="4"/>
      <c r="Q1" s="4"/>
      <c r="R1" s="4"/>
    </row>
    <row r="2" spans="1:18">
      <c r="A2" s="1"/>
      <c r="B2" s="1"/>
      <c r="C2" s="1"/>
      <c r="D2" s="1"/>
      <c r="E2" s="1"/>
      <c r="F2" s="1"/>
      <c r="G2" s="1"/>
      <c r="H2" s="1"/>
      <c r="I2" s="1"/>
      <c r="J2" s="4"/>
      <c r="K2" s="4"/>
      <c r="L2" s="4"/>
      <c r="M2" s="4"/>
      <c r="N2" s="4"/>
      <c r="O2" s="4"/>
      <c r="P2" s="4"/>
      <c r="Q2" s="4"/>
      <c r="R2" s="4"/>
    </row>
    <row r="3" spans="1:18" ht="15" customHeight="1">
      <c r="A3" s="1"/>
      <c r="B3" s="1"/>
      <c r="C3" s="1"/>
      <c r="D3" s="1"/>
      <c r="E3" s="1"/>
      <c r="F3" s="1"/>
      <c r="G3" s="1"/>
      <c r="H3" s="1"/>
      <c r="I3" s="1"/>
      <c r="J3" s="4"/>
      <c r="K3" s="4"/>
      <c r="L3" s="4"/>
      <c r="M3" s="4"/>
      <c r="N3" s="4"/>
      <c r="O3" s="4"/>
      <c r="P3" s="4"/>
      <c r="Q3" s="4"/>
      <c r="R3" s="4"/>
    </row>
    <row r="4" spans="1:18" ht="15" customHeight="1">
      <c r="A4" s="1"/>
      <c r="B4" s="1"/>
      <c r="C4" s="1"/>
      <c r="D4" s="1"/>
      <c r="E4" s="1"/>
      <c r="F4" s="1"/>
      <c r="G4" s="1"/>
      <c r="H4" s="1"/>
      <c r="I4" s="1"/>
      <c r="J4" s="4"/>
      <c r="K4" s="4"/>
      <c r="L4" s="4"/>
      <c r="M4" s="4"/>
      <c r="N4" s="4"/>
      <c r="O4" s="4"/>
      <c r="P4" s="4"/>
      <c r="Q4" s="4"/>
      <c r="R4" s="4"/>
    </row>
    <row r="5" spans="1:18">
      <c r="A5" s="1"/>
      <c r="B5" s="1"/>
      <c r="C5" s="1"/>
      <c r="D5" s="1"/>
      <c r="E5" s="1"/>
      <c r="F5" s="1"/>
      <c r="G5" s="1"/>
      <c r="H5" s="1"/>
      <c r="I5" s="1"/>
      <c r="J5" s="4"/>
      <c r="K5" s="4"/>
      <c r="L5" s="4"/>
      <c r="M5" s="4"/>
      <c r="N5" s="4"/>
      <c r="O5" s="4"/>
      <c r="P5" s="4"/>
      <c r="Q5" s="4"/>
      <c r="R5" s="4"/>
    </row>
    <row r="6" spans="1:18" ht="57.75" customHeight="1">
      <c r="A6" s="63" t="s">
        <v>0</v>
      </c>
      <c r="B6" s="63"/>
      <c r="C6" s="63"/>
      <c r="D6" s="63"/>
      <c r="E6" s="63"/>
      <c r="F6" s="63"/>
      <c r="G6" s="63"/>
      <c r="H6" s="63"/>
      <c r="I6" s="63"/>
      <c r="J6" s="4"/>
      <c r="K6" s="4"/>
      <c r="L6" s="4"/>
      <c r="M6" s="4"/>
      <c r="N6" s="4"/>
      <c r="O6" s="4"/>
      <c r="P6" s="4"/>
      <c r="Q6" s="4"/>
      <c r="R6" s="4"/>
    </row>
    <row r="7" spans="1:18">
      <c r="A7" s="64"/>
      <c r="B7" s="64"/>
      <c r="C7" s="64"/>
      <c r="D7" s="64"/>
      <c r="E7" s="64"/>
      <c r="F7" s="64"/>
      <c r="G7" s="64"/>
      <c r="H7" s="64"/>
      <c r="I7" s="64"/>
      <c r="J7" s="4"/>
      <c r="K7" s="30" t="s">
        <v>1</v>
      </c>
      <c r="L7" s="4"/>
      <c r="M7" s="4"/>
      <c r="N7" s="4"/>
      <c r="O7" s="4"/>
      <c r="P7" s="4"/>
      <c r="Q7" s="4"/>
      <c r="R7" s="4"/>
    </row>
    <row r="8" spans="1:18" ht="3.75" customHeight="1">
      <c r="A8" s="64"/>
      <c r="B8" s="64"/>
      <c r="C8" s="64"/>
      <c r="D8" s="64"/>
      <c r="E8" s="64"/>
      <c r="F8" s="64"/>
      <c r="G8" s="64"/>
      <c r="H8" s="64"/>
      <c r="I8" s="64"/>
      <c r="J8" s="4"/>
      <c r="K8" s="4"/>
      <c r="L8" s="4"/>
      <c r="M8" s="4"/>
      <c r="N8" s="4"/>
      <c r="O8" s="4"/>
      <c r="P8" s="4"/>
      <c r="Q8" s="4"/>
      <c r="R8" s="4"/>
    </row>
    <row r="9" spans="1:18" ht="14.25" hidden="1" customHeight="1">
      <c r="A9" s="64"/>
      <c r="B9" s="64"/>
      <c r="C9" s="64"/>
      <c r="D9" s="64"/>
      <c r="E9" s="64"/>
      <c r="F9" s="64"/>
      <c r="G9" s="64"/>
      <c r="H9" s="64"/>
      <c r="I9" s="64"/>
      <c r="J9" s="4"/>
      <c r="K9" s="4"/>
      <c r="L9" s="4"/>
      <c r="M9" s="4"/>
      <c r="N9" s="4"/>
      <c r="O9" s="4"/>
      <c r="P9" s="4"/>
      <c r="Q9" s="4"/>
      <c r="R9" s="4"/>
    </row>
    <row r="10" spans="1:18" ht="15" customHeight="1">
      <c r="A10" s="1"/>
      <c r="B10" s="1"/>
      <c r="C10" s="1"/>
      <c r="D10" s="1"/>
      <c r="E10" s="1"/>
      <c r="F10" s="1"/>
      <c r="G10" s="1"/>
      <c r="H10" s="1"/>
      <c r="I10" s="1"/>
      <c r="J10" s="4"/>
      <c r="K10" s="4"/>
      <c r="L10" s="4"/>
      <c r="M10" s="4"/>
      <c r="N10" s="4"/>
      <c r="O10" s="4"/>
      <c r="P10" s="4"/>
      <c r="Q10" s="4"/>
      <c r="R10" s="4"/>
    </row>
    <row r="11" spans="1:18">
      <c r="B11" s="1"/>
      <c r="C11" s="1"/>
      <c r="D11" s="1"/>
      <c r="E11" s="1"/>
      <c r="F11" s="1"/>
      <c r="G11" s="1"/>
      <c r="H11" s="1"/>
      <c r="I11" s="1"/>
      <c r="J11" s="4"/>
      <c r="K11" s="4"/>
      <c r="L11" s="4"/>
      <c r="M11" s="4"/>
      <c r="N11" s="4"/>
      <c r="O11" s="4"/>
      <c r="P11" s="4"/>
      <c r="Q11" s="4"/>
      <c r="R11" s="4"/>
    </row>
    <row r="12" spans="1:18" ht="15" thickBot="1">
      <c r="B12" s="1"/>
      <c r="C12" s="1"/>
      <c r="D12" s="1"/>
      <c r="E12" s="1"/>
      <c r="F12" s="1"/>
      <c r="G12" s="1"/>
      <c r="H12" s="1"/>
      <c r="I12" s="1"/>
      <c r="J12" s="4"/>
      <c r="K12" s="4"/>
      <c r="L12" s="4"/>
      <c r="M12" s="4"/>
      <c r="N12" s="4"/>
      <c r="O12" s="4"/>
      <c r="P12" s="4"/>
      <c r="Q12" s="4"/>
      <c r="R12" s="4"/>
    </row>
    <row r="13" spans="1:18">
      <c r="A13" s="65" t="s">
        <v>2</v>
      </c>
      <c r="B13" s="66"/>
      <c r="C13" s="67"/>
      <c r="D13" s="67"/>
      <c r="E13" s="67"/>
      <c r="F13" s="67"/>
      <c r="G13" s="67"/>
      <c r="H13" s="67"/>
      <c r="I13" s="68"/>
      <c r="J13" s="4"/>
      <c r="K13" s="4"/>
      <c r="L13" s="4"/>
      <c r="M13" s="4"/>
      <c r="N13" s="4"/>
      <c r="O13" s="4"/>
      <c r="P13" s="4"/>
      <c r="Q13" s="4"/>
      <c r="R13" s="4"/>
    </row>
    <row r="14" spans="1:18" hidden="1">
      <c r="A14" s="52" t="s">
        <v>3</v>
      </c>
      <c r="B14" s="53"/>
      <c r="C14" s="61"/>
      <c r="D14" s="61"/>
      <c r="E14" s="61"/>
      <c r="F14" s="61"/>
      <c r="G14" s="61"/>
      <c r="H14" s="61"/>
      <c r="I14" s="62"/>
      <c r="J14" s="4"/>
      <c r="K14" s="4"/>
      <c r="L14" s="4"/>
      <c r="M14" s="4"/>
      <c r="N14" s="4"/>
      <c r="O14" s="4"/>
      <c r="P14" s="4"/>
      <c r="Q14" s="4"/>
      <c r="R14" s="4"/>
    </row>
    <row r="15" spans="1:18" ht="30.75" customHeight="1">
      <c r="A15" s="52" t="s">
        <v>4</v>
      </c>
      <c r="B15" s="53"/>
      <c r="C15" s="61"/>
      <c r="D15" s="61"/>
      <c r="E15" s="61"/>
      <c r="F15" s="61"/>
      <c r="G15" s="61"/>
      <c r="H15" s="61"/>
      <c r="I15" s="62"/>
      <c r="J15" s="4"/>
      <c r="K15" s="4"/>
      <c r="L15" s="4"/>
      <c r="M15" s="4"/>
      <c r="N15" s="4"/>
      <c r="O15" s="4"/>
      <c r="P15" s="4"/>
      <c r="Q15" s="4"/>
      <c r="R15" s="4"/>
    </row>
    <row r="16" spans="1:18" ht="14.55" customHeight="1">
      <c r="A16" s="52" t="s">
        <v>5</v>
      </c>
      <c r="B16" s="53"/>
      <c r="C16" s="61"/>
      <c r="D16" s="61"/>
      <c r="E16" s="61"/>
      <c r="F16" s="61"/>
      <c r="G16" s="61"/>
      <c r="H16" s="61"/>
      <c r="I16" s="62"/>
      <c r="J16" s="4"/>
      <c r="K16" s="4"/>
      <c r="L16" s="4"/>
      <c r="M16" s="4"/>
      <c r="N16" s="4"/>
      <c r="O16" s="4"/>
      <c r="P16" s="4"/>
      <c r="Q16" s="4"/>
      <c r="R16" s="4"/>
    </row>
    <row r="17" spans="1:18">
      <c r="A17" s="52" t="s">
        <v>6</v>
      </c>
      <c r="B17" s="53"/>
      <c r="C17" s="61"/>
      <c r="D17" s="61"/>
      <c r="E17" s="61"/>
      <c r="F17" s="61"/>
      <c r="G17" s="61"/>
      <c r="H17" s="61"/>
      <c r="I17" s="62"/>
      <c r="J17" s="4"/>
      <c r="K17" s="4"/>
      <c r="L17" s="4"/>
      <c r="M17" s="4"/>
      <c r="N17" s="4"/>
      <c r="O17" s="4"/>
      <c r="P17" s="4"/>
      <c r="Q17" s="4"/>
      <c r="R17" s="4"/>
    </row>
    <row r="18" spans="1:18">
      <c r="A18" s="52" t="s">
        <v>7</v>
      </c>
      <c r="B18" s="53"/>
      <c r="C18" s="61"/>
      <c r="D18" s="61"/>
      <c r="E18" s="61"/>
      <c r="F18" s="61"/>
      <c r="G18" s="61"/>
      <c r="H18" s="61"/>
      <c r="I18" s="62"/>
      <c r="J18" s="4"/>
      <c r="K18" s="4"/>
      <c r="L18" s="4"/>
      <c r="M18" s="4"/>
      <c r="N18" s="4"/>
      <c r="O18" s="4"/>
      <c r="P18" s="4"/>
      <c r="Q18" s="4"/>
      <c r="R18" s="4"/>
    </row>
    <row r="19" spans="1:18">
      <c r="A19" s="52" t="s">
        <v>8</v>
      </c>
      <c r="B19" s="53"/>
      <c r="C19" s="61"/>
      <c r="D19" s="61"/>
      <c r="E19" s="61"/>
      <c r="F19" s="61"/>
      <c r="G19" s="61"/>
      <c r="H19" s="61"/>
      <c r="I19" s="62"/>
      <c r="J19" s="4"/>
      <c r="K19" s="4"/>
      <c r="L19" s="4"/>
      <c r="M19" s="4"/>
      <c r="N19" s="4"/>
      <c r="O19" s="4"/>
      <c r="P19" s="4"/>
      <c r="Q19" s="4"/>
      <c r="R19" s="4"/>
    </row>
    <row r="20" spans="1:18">
      <c r="A20" s="52" t="s">
        <v>9</v>
      </c>
      <c r="B20" s="53"/>
      <c r="C20" s="61"/>
      <c r="D20" s="61"/>
      <c r="E20" s="61"/>
      <c r="F20" s="61"/>
      <c r="G20" s="61"/>
      <c r="H20" s="61"/>
      <c r="I20" s="62"/>
      <c r="J20" s="4"/>
      <c r="K20" s="4"/>
      <c r="L20" s="4"/>
      <c r="M20" s="4"/>
      <c r="N20" s="4"/>
      <c r="O20" s="4"/>
      <c r="P20" s="4"/>
      <c r="Q20" s="4"/>
      <c r="R20" s="4"/>
    </row>
    <row r="21" spans="1:18" ht="19.2" customHeight="1">
      <c r="A21" s="52" t="s">
        <v>10</v>
      </c>
      <c r="B21" s="53"/>
      <c r="C21" s="54" t="s">
        <v>11</v>
      </c>
      <c r="D21" s="54"/>
      <c r="E21" s="54"/>
      <c r="F21" s="54"/>
      <c r="G21" s="54"/>
      <c r="H21" s="54"/>
      <c r="I21" s="55"/>
      <c r="J21" s="4"/>
      <c r="K21" s="4"/>
      <c r="L21" s="4"/>
      <c r="M21" s="4"/>
      <c r="N21" s="4"/>
      <c r="O21" s="4"/>
      <c r="P21" s="4"/>
      <c r="Q21" s="4"/>
      <c r="R21" s="4"/>
    </row>
    <row r="22" spans="1:18" ht="33" customHeight="1" thickBot="1">
      <c r="A22" s="56" t="s">
        <v>12</v>
      </c>
      <c r="B22" s="57"/>
      <c r="C22" s="58" t="s">
        <v>13</v>
      </c>
      <c r="D22" s="58"/>
      <c r="E22" s="58"/>
      <c r="F22" s="58"/>
      <c r="G22" s="58"/>
      <c r="H22" s="58"/>
      <c r="I22" s="59"/>
      <c r="J22" s="4"/>
      <c r="K22" s="4"/>
      <c r="L22" s="4"/>
      <c r="M22" s="4"/>
      <c r="N22" s="4"/>
      <c r="O22" s="4"/>
      <c r="P22" s="4"/>
      <c r="Q22" s="4"/>
      <c r="R22" s="4"/>
    </row>
    <row r="23" spans="1:18">
      <c r="A23" s="1"/>
      <c r="B23" s="1"/>
      <c r="C23" s="1"/>
      <c r="D23" s="1"/>
      <c r="E23" s="1"/>
      <c r="F23" s="1"/>
      <c r="G23" s="1"/>
      <c r="H23" s="1"/>
      <c r="I23" s="1"/>
      <c r="J23" s="4"/>
      <c r="K23" s="4"/>
      <c r="L23" s="4"/>
      <c r="M23" s="4"/>
      <c r="N23" s="4"/>
      <c r="O23" s="4"/>
      <c r="P23" s="4"/>
      <c r="Q23" s="4"/>
      <c r="R23" s="4"/>
    </row>
    <row r="24" spans="1:18">
      <c r="A24" s="60" t="s">
        <v>14</v>
      </c>
      <c r="B24" s="60"/>
      <c r="C24" s="60"/>
      <c r="D24" s="60"/>
      <c r="E24" s="60"/>
      <c r="F24" s="60"/>
      <c r="G24" s="60"/>
      <c r="H24" s="60"/>
      <c r="I24" s="60"/>
      <c r="J24" s="4"/>
      <c r="K24" s="4"/>
      <c r="L24" s="4"/>
      <c r="M24" s="4"/>
      <c r="N24" s="4"/>
      <c r="O24" s="4"/>
      <c r="P24" s="4"/>
      <c r="Q24" s="4"/>
      <c r="R24" s="4"/>
    </row>
    <row r="25" spans="1:18">
      <c r="A25" s="32" t="s">
        <v>15</v>
      </c>
      <c r="B25" s="31"/>
      <c r="C25" s="31"/>
      <c r="D25" s="31"/>
      <c r="E25" s="31"/>
      <c r="F25" s="31"/>
      <c r="G25" s="31"/>
      <c r="H25" s="31"/>
      <c r="I25" s="31"/>
      <c r="J25" s="4"/>
      <c r="K25" s="4"/>
      <c r="L25" s="4"/>
      <c r="M25" s="4"/>
      <c r="N25" s="4"/>
      <c r="O25" s="4"/>
      <c r="P25" s="4"/>
      <c r="Q25" s="4"/>
      <c r="R25" s="4"/>
    </row>
    <row r="26" spans="1:18">
      <c r="A26" s="32" t="s">
        <v>16</v>
      </c>
      <c r="B26" s="31"/>
      <c r="C26" s="31"/>
      <c r="D26" s="31"/>
      <c r="E26" s="31"/>
      <c r="F26" s="31"/>
      <c r="G26" s="31"/>
      <c r="H26" s="31"/>
      <c r="I26" s="31"/>
      <c r="J26" s="4"/>
      <c r="K26" s="4"/>
      <c r="L26" s="4"/>
      <c r="M26" s="4"/>
      <c r="N26" s="4"/>
      <c r="O26" s="4"/>
      <c r="P26" s="4"/>
      <c r="Q26" s="4"/>
      <c r="R26" s="4"/>
    </row>
    <row r="27" spans="1:18">
      <c r="A27" s="29"/>
      <c r="B27" s="29"/>
      <c r="C27" s="29"/>
      <c r="D27" s="29"/>
      <c r="E27" s="29"/>
      <c r="F27" s="29"/>
      <c r="G27" s="29"/>
      <c r="H27" s="29"/>
      <c r="I27" s="29"/>
      <c r="J27" s="4"/>
      <c r="K27" s="4"/>
      <c r="L27" s="4"/>
      <c r="M27" s="4"/>
      <c r="N27" s="4"/>
      <c r="O27" s="4"/>
      <c r="P27" s="4"/>
      <c r="Q27" s="4"/>
      <c r="R27" s="4"/>
    </row>
    <row r="28" spans="1:18">
      <c r="A28" s="2"/>
      <c r="B28" s="2"/>
      <c r="C28" s="1"/>
      <c r="D28" s="1"/>
      <c r="E28" s="1"/>
      <c r="F28" s="1"/>
      <c r="G28" s="1"/>
      <c r="H28" s="1"/>
      <c r="I28" s="1"/>
      <c r="J28" s="4"/>
      <c r="K28" s="4"/>
      <c r="L28" s="4"/>
      <c r="M28" s="4"/>
      <c r="N28" s="4"/>
      <c r="O28" s="4"/>
      <c r="P28" s="4"/>
      <c r="Q28" s="4"/>
      <c r="R28" s="4"/>
    </row>
    <row r="29" spans="1:18">
      <c r="A29" s="1"/>
      <c r="B29" s="1"/>
      <c r="C29" s="1"/>
      <c r="D29" s="1"/>
      <c r="E29" s="1"/>
      <c r="F29" s="1"/>
      <c r="G29" s="1"/>
      <c r="H29" s="1"/>
      <c r="I29" s="1"/>
      <c r="J29" s="4"/>
      <c r="K29" s="4"/>
      <c r="L29" s="4"/>
      <c r="M29" s="4"/>
      <c r="N29" s="4"/>
      <c r="O29" s="4"/>
      <c r="P29" s="4"/>
      <c r="Q29" s="4"/>
      <c r="R29" s="4"/>
    </row>
    <row r="30" spans="1:18">
      <c r="A30" s="1"/>
      <c r="B30" s="1"/>
      <c r="C30" s="1"/>
      <c r="D30" s="1"/>
      <c r="E30" s="1"/>
      <c r="F30" s="1"/>
      <c r="G30" s="1"/>
      <c r="H30" s="1"/>
      <c r="I30" s="1"/>
      <c r="J30" s="4"/>
      <c r="K30" s="4"/>
      <c r="L30" s="4"/>
      <c r="M30" s="4"/>
      <c r="N30" s="4"/>
      <c r="O30" s="4"/>
      <c r="P30" s="4"/>
      <c r="Q30" s="4"/>
      <c r="R30" s="4"/>
    </row>
    <row r="31" spans="1:18">
      <c r="A31" s="1"/>
      <c r="B31" s="1"/>
      <c r="C31" s="1"/>
      <c r="D31" s="1"/>
      <c r="E31" s="1"/>
      <c r="F31" s="1"/>
      <c r="G31" s="1"/>
      <c r="H31" s="1"/>
      <c r="I31" s="1"/>
      <c r="J31" s="4"/>
      <c r="K31" s="4"/>
      <c r="L31" s="4"/>
      <c r="M31" s="4"/>
      <c r="N31" s="4"/>
      <c r="O31" s="4"/>
      <c r="P31" s="4"/>
      <c r="Q31" s="4"/>
      <c r="R31" s="4"/>
    </row>
    <row r="32" spans="1:18">
      <c r="A32" s="1"/>
      <c r="B32" s="1"/>
      <c r="C32" s="1"/>
      <c r="D32" s="1"/>
      <c r="E32" s="1"/>
      <c r="F32" s="1"/>
      <c r="G32" s="1"/>
      <c r="H32" s="1"/>
      <c r="I32" s="1"/>
      <c r="J32" s="4"/>
      <c r="K32" s="4"/>
      <c r="L32" s="4"/>
      <c r="M32" s="4"/>
      <c r="N32" s="4"/>
      <c r="O32" s="4"/>
      <c r="P32" s="4"/>
      <c r="Q32" s="4"/>
      <c r="R32" s="4"/>
    </row>
    <row r="33" spans="1:18">
      <c r="A33" s="1"/>
      <c r="B33" s="1"/>
      <c r="C33" s="1"/>
      <c r="D33" s="1"/>
      <c r="E33" s="1"/>
      <c r="F33" s="1"/>
      <c r="G33" s="1"/>
      <c r="H33" s="1"/>
      <c r="I33" s="1"/>
      <c r="J33" s="4"/>
      <c r="K33" s="4"/>
      <c r="L33" s="4"/>
      <c r="M33" s="4"/>
      <c r="N33" s="4"/>
      <c r="O33" s="4"/>
      <c r="P33" s="4"/>
      <c r="Q33" s="4"/>
      <c r="R33" s="4"/>
    </row>
    <row r="34" spans="1:18">
      <c r="A34" s="1"/>
      <c r="B34" s="1"/>
      <c r="C34" s="1"/>
      <c r="D34" s="1"/>
      <c r="E34" s="1"/>
      <c r="F34" s="1"/>
      <c r="G34" s="1"/>
      <c r="H34" s="1"/>
      <c r="I34" s="1"/>
      <c r="J34" s="4"/>
      <c r="K34" s="4"/>
      <c r="L34" s="4"/>
      <c r="M34" s="4"/>
      <c r="N34" s="4"/>
      <c r="O34" s="4"/>
      <c r="P34" s="4"/>
      <c r="Q34" s="4"/>
      <c r="R34" s="4"/>
    </row>
    <row r="35" spans="1:18">
      <c r="A35" s="1"/>
      <c r="B35" s="1"/>
      <c r="C35" s="1"/>
      <c r="D35" s="1"/>
      <c r="E35" s="1"/>
      <c r="F35" s="1"/>
      <c r="G35" s="1"/>
      <c r="H35" s="1"/>
      <c r="I35" s="1"/>
    </row>
    <row r="36" spans="1:18">
      <c r="A36" s="1"/>
      <c r="B36" s="1"/>
      <c r="C36" s="1"/>
      <c r="D36" s="1"/>
      <c r="E36" s="1"/>
      <c r="F36" s="1"/>
      <c r="G36" s="1"/>
      <c r="H36" s="1"/>
      <c r="I36" s="1"/>
    </row>
    <row r="37" spans="1:18">
      <c r="A37" s="1"/>
      <c r="B37" s="1"/>
      <c r="C37" s="1"/>
      <c r="D37" s="1"/>
      <c r="E37" s="1"/>
      <c r="F37" s="1"/>
      <c r="G37" s="1"/>
      <c r="H37" s="1"/>
      <c r="I37" s="1"/>
    </row>
    <row r="38" spans="1:18">
      <c r="A38" s="1"/>
      <c r="B38" s="1"/>
      <c r="C38" s="1"/>
      <c r="D38" s="1"/>
      <c r="E38" s="1"/>
      <c r="F38" s="1"/>
      <c r="G38" s="1"/>
      <c r="H38" s="1"/>
      <c r="I38" s="1"/>
    </row>
  </sheetData>
  <mergeCells count="22">
    <mergeCell ref="A6:I9"/>
    <mergeCell ref="A16:B16"/>
    <mergeCell ref="C16:I16"/>
    <mergeCell ref="A17:B17"/>
    <mergeCell ref="C17:I17"/>
    <mergeCell ref="A13:B13"/>
    <mergeCell ref="C13:I13"/>
    <mergeCell ref="A14:B14"/>
    <mergeCell ref="C14:I14"/>
    <mergeCell ref="A15:B15"/>
    <mergeCell ref="C15:I15"/>
    <mergeCell ref="A18:B18"/>
    <mergeCell ref="C18:I18"/>
    <mergeCell ref="A19:B19"/>
    <mergeCell ref="C19:I19"/>
    <mergeCell ref="A20:B20"/>
    <mergeCell ref="C20:I20"/>
    <mergeCell ref="A21:B21"/>
    <mergeCell ref="C21:I21"/>
    <mergeCell ref="A22:B22"/>
    <mergeCell ref="C22:I22"/>
    <mergeCell ref="A24:I24"/>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26" filterMode="1">
    <tabColor rgb="FFFFC000"/>
  </sheetPr>
  <dimension ref="A1:Q298"/>
  <sheetViews>
    <sheetView tabSelected="1" topLeftCell="A81" zoomScale="85" zoomScaleNormal="85" workbookViewId="0">
      <pane xSplit="1" topLeftCell="B1" activePane="topRight" state="frozen"/>
      <selection pane="topRight" activeCell="B88" sqref="B88"/>
    </sheetView>
  </sheetViews>
  <sheetFormatPr defaultColWidth="10.44140625" defaultRowHeight="13.8"/>
  <cols>
    <col min="1" max="1" width="14.77734375" style="6" customWidth="1"/>
    <col min="2" max="2" width="36" style="6" customWidth="1"/>
    <col min="3" max="3" width="58.44140625" style="5" customWidth="1"/>
    <col min="4" max="4" width="50.109375" style="5" customWidth="1"/>
    <col min="5" max="5" width="57.44140625" style="5" customWidth="1"/>
    <col min="6" max="6" width="27.44140625" style="5" customWidth="1"/>
    <col min="7" max="7" width="19.44140625" style="5" customWidth="1"/>
    <col min="8" max="12" width="19.44140625" style="5" hidden="1" customWidth="1"/>
    <col min="13" max="13" width="27.44140625" style="5" customWidth="1"/>
    <col min="14" max="14" width="34.44140625" style="5" customWidth="1"/>
    <col min="15" max="15" width="64.44140625" style="5" customWidth="1"/>
    <col min="16" max="17" width="10.44140625" style="5" customWidth="1"/>
    <col min="18" max="16384" width="10.44140625" style="5"/>
  </cols>
  <sheetData>
    <row r="1" spans="1:17" ht="55.5" customHeight="1">
      <c r="A1" s="69" t="s">
        <v>17</v>
      </c>
      <c r="B1" s="70"/>
      <c r="C1" s="70"/>
      <c r="D1" s="70"/>
      <c r="E1" s="70"/>
      <c r="F1" s="70"/>
      <c r="G1" s="70"/>
      <c r="H1" s="70"/>
      <c r="I1" s="70"/>
      <c r="J1" s="70"/>
      <c r="K1" s="70"/>
      <c r="L1" s="70"/>
      <c r="M1" s="70"/>
      <c r="N1" s="70"/>
      <c r="O1" s="71"/>
      <c r="P1" s="24"/>
    </row>
    <row r="2" spans="1:17" s="22" customFormat="1" ht="69">
      <c r="A2" s="9" t="s">
        <v>18</v>
      </c>
      <c r="B2" s="9" t="s">
        <v>19</v>
      </c>
      <c r="C2" s="9" t="s">
        <v>20</v>
      </c>
      <c r="D2" s="9" t="s">
        <v>21</v>
      </c>
      <c r="E2" s="9" t="s">
        <v>22</v>
      </c>
      <c r="F2" s="9" t="s">
        <v>23</v>
      </c>
      <c r="G2" s="9" t="s">
        <v>24</v>
      </c>
      <c r="H2" s="9" t="s">
        <v>25</v>
      </c>
      <c r="I2" s="9" t="s">
        <v>26</v>
      </c>
      <c r="J2" s="9" t="s">
        <v>27</v>
      </c>
      <c r="K2" s="9" t="s">
        <v>28</v>
      </c>
      <c r="L2" s="9" t="s">
        <v>29</v>
      </c>
      <c r="M2" s="9" t="s">
        <v>30</v>
      </c>
      <c r="N2" s="9" t="s">
        <v>31</v>
      </c>
      <c r="O2" s="9" t="s">
        <v>32</v>
      </c>
    </row>
    <row r="3" spans="1:17" s="17" customFormat="1" ht="14.55" customHeight="1">
      <c r="A3" s="23" t="s">
        <v>183</v>
      </c>
      <c r="B3" s="23" t="s">
        <v>359</v>
      </c>
      <c r="C3" s="25" t="s">
        <v>181</v>
      </c>
      <c r="D3" s="14" t="s">
        <v>180</v>
      </c>
      <c r="E3" s="14" t="s">
        <v>100</v>
      </c>
      <c r="F3" s="14" t="s">
        <v>261</v>
      </c>
      <c r="G3" s="14" t="s">
        <v>34</v>
      </c>
      <c r="H3" s="49" t="s">
        <v>35</v>
      </c>
      <c r="I3" s="49" t="s">
        <v>36</v>
      </c>
      <c r="J3" s="49">
        <v>12</v>
      </c>
      <c r="K3" s="50">
        <v>560</v>
      </c>
      <c r="L3" s="50">
        <f>J3*K3</f>
        <v>6720</v>
      </c>
      <c r="M3" s="48" t="str">
        <f>IFERROR(VLOOKUP(G3,' Moduly a inkrementy'!$B$3:$C$17,2,FALSE),"")</f>
        <v>Inkrement 1</v>
      </c>
      <c r="N3" s="25"/>
      <c r="O3" s="25"/>
      <c r="P3" s="21"/>
      <c r="Q3" s="20"/>
    </row>
    <row r="4" spans="1:17" s="17" customFormat="1" ht="41.4">
      <c r="A4" s="23" t="s">
        <v>184</v>
      </c>
      <c r="B4" s="23" t="s">
        <v>359</v>
      </c>
      <c r="C4" s="25" t="s">
        <v>181</v>
      </c>
      <c r="D4" s="14" t="s">
        <v>180</v>
      </c>
      <c r="E4" s="14" t="s">
        <v>101</v>
      </c>
      <c r="F4" s="14" t="s">
        <v>261</v>
      </c>
      <c r="G4" s="14" t="s">
        <v>34</v>
      </c>
      <c r="H4" s="49" t="s">
        <v>38</v>
      </c>
      <c r="I4" s="49" t="s">
        <v>39</v>
      </c>
      <c r="J4" s="49"/>
      <c r="K4" s="50">
        <v>560</v>
      </c>
      <c r="L4" s="50">
        <f t="shared" ref="L4:L14" si="0">J4*K4</f>
        <v>0</v>
      </c>
      <c r="M4" s="48" t="str">
        <f>IFERROR(VLOOKUP(G4,' Moduly a inkrementy'!$B$3:$C$17,2,FALSE),"")</f>
        <v>Inkrement 1</v>
      </c>
      <c r="N4" s="25"/>
      <c r="O4" s="25"/>
      <c r="P4" s="21"/>
      <c r="Q4" s="20"/>
    </row>
    <row r="5" spans="1:17" s="17" customFormat="1" ht="41.4">
      <c r="A5" s="23" t="s">
        <v>185</v>
      </c>
      <c r="B5" s="23" t="s">
        <v>359</v>
      </c>
      <c r="C5" s="25" t="s">
        <v>181</v>
      </c>
      <c r="D5" s="14" t="s">
        <v>180</v>
      </c>
      <c r="E5" s="14" t="s">
        <v>102</v>
      </c>
      <c r="F5" s="14" t="s">
        <v>261</v>
      </c>
      <c r="G5" s="14" t="s">
        <v>34</v>
      </c>
      <c r="H5" s="49" t="s">
        <v>40</v>
      </c>
      <c r="I5" s="49" t="s">
        <v>41</v>
      </c>
      <c r="J5" s="49"/>
      <c r="K5" s="50">
        <v>520</v>
      </c>
      <c r="L5" s="50">
        <f t="shared" si="0"/>
        <v>0</v>
      </c>
      <c r="M5" s="48" t="str">
        <f>IFERROR(VLOOKUP(G5,' Moduly a inkrementy'!$B$3:$C$17,2,FALSE),"")</f>
        <v>Inkrement 1</v>
      </c>
      <c r="N5" s="25"/>
      <c r="O5" s="25"/>
      <c r="P5" s="21"/>
      <c r="Q5" s="20"/>
    </row>
    <row r="6" spans="1:17" s="17" customFormat="1" ht="41.4">
      <c r="A6" s="23" t="s">
        <v>186</v>
      </c>
      <c r="B6" s="23" t="s">
        <v>359</v>
      </c>
      <c r="C6" s="25" t="s">
        <v>181</v>
      </c>
      <c r="D6" s="14" t="s">
        <v>180</v>
      </c>
      <c r="E6" s="14" t="s">
        <v>103</v>
      </c>
      <c r="F6" s="14" t="s">
        <v>261</v>
      </c>
      <c r="G6" s="14" t="s">
        <v>34</v>
      </c>
      <c r="H6" s="49"/>
      <c r="I6" s="49"/>
      <c r="J6" s="49"/>
      <c r="K6" s="50">
        <v>560</v>
      </c>
      <c r="L6" s="50">
        <f t="shared" si="0"/>
        <v>0</v>
      </c>
      <c r="M6" s="48" t="str">
        <f>IFERROR(VLOOKUP(G6,' Moduly a inkrementy'!$B$3:$C$17,2,FALSE),"")</f>
        <v>Inkrement 1</v>
      </c>
      <c r="N6" s="25"/>
      <c r="O6" s="25"/>
      <c r="P6" s="21"/>
      <c r="Q6" s="20"/>
    </row>
    <row r="7" spans="1:17" s="17" customFormat="1" ht="27.6">
      <c r="A7" s="23" t="s">
        <v>187</v>
      </c>
      <c r="B7" s="23" t="s">
        <v>359</v>
      </c>
      <c r="C7" s="25" t="s">
        <v>181</v>
      </c>
      <c r="D7" s="14" t="s">
        <v>180</v>
      </c>
      <c r="E7" s="14" t="s">
        <v>104</v>
      </c>
      <c r="F7" s="14" t="s">
        <v>261</v>
      </c>
      <c r="G7" s="14" t="s">
        <v>34</v>
      </c>
      <c r="H7" s="49"/>
      <c r="I7" s="49"/>
      <c r="J7" s="49"/>
      <c r="K7" s="50">
        <v>560</v>
      </c>
      <c r="L7" s="50">
        <f t="shared" si="0"/>
        <v>0</v>
      </c>
      <c r="M7" s="48" t="str">
        <f>IFERROR(VLOOKUP(G7,' Moduly a inkrementy'!$B$3:$C$17,2,FALSE),"")</f>
        <v>Inkrement 1</v>
      </c>
      <c r="N7" s="25"/>
      <c r="O7" s="25"/>
      <c r="P7" s="21"/>
      <c r="Q7" s="20"/>
    </row>
    <row r="8" spans="1:17" s="17" customFormat="1" ht="27.6">
      <c r="A8" s="23" t="s">
        <v>188</v>
      </c>
      <c r="B8" s="23" t="s">
        <v>359</v>
      </c>
      <c r="C8" s="25" t="s">
        <v>181</v>
      </c>
      <c r="D8" s="14" t="s">
        <v>180</v>
      </c>
      <c r="E8" s="14" t="s">
        <v>105</v>
      </c>
      <c r="F8" s="14" t="s">
        <v>261</v>
      </c>
      <c r="G8" s="14" t="s">
        <v>34</v>
      </c>
      <c r="H8" s="49"/>
      <c r="I8" s="49"/>
      <c r="J8" s="49"/>
      <c r="K8" s="50"/>
      <c r="L8" s="50"/>
      <c r="M8" s="48" t="str">
        <f>IFERROR(VLOOKUP(G8,' Moduly a inkrementy'!$B$3:$C$17,2,FALSE),"")</f>
        <v>Inkrement 1</v>
      </c>
      <c r="N8" s="25"/>
      <c r="O8" s="25"/>
      <c r="P8" s="21"/>
      <c r="Q8" s="20"/>
    </row>
    <row r="9" spans="1:17" s="17" customFormat="1" ht="27.6">
      <c r="A9" s="23" t="s">
        <v>189</v>
      </c>
      <c r="B9" s="23" t="s">
        <v>359</v>
      </c>
      <c r="C9" s="25" t="s">
        <v>181</v>
      </c>
      <c r="D9" s="14" t="s">
        <v>180</v>
      </c>
      <c r="E9" s="14" t="s">
        <v>106</v>
      </c>
      <c r="F9" s="14" t="s">
        <v>261</v>
      </c>
      <c r="G9" s="14" t="s">
        <v>34</v>
      </c>
      <c r="H9" s="49"/>
      <c r="I9" s="49"/>
      <c r="J9" s="49"/>
      <c r="K9" s="50">
        <v>580</v>
      </c>
      <c r="L9" s="50">
        <f t="shared" si="0"/>
        <v>0</v>
      </c>
      <c r="M9" s="48" t="str">
        <f>IFERROR(VLOOKUP(G9,' Moduly a inkrementy'!$B$3:$C$17,2,FALSE),"")</f>
        <v>Inkrement 1</v>
      </c>
      <c r="N9" s="25"/>
      <c r="O9" s="25"/>
      <c r="P9" s="21"/>
      <c r="Q9" s="20"/>
    </row>
    <row r="10" spans="1:17" s="17" customFormat="1" ht="27.6">
      <c r="A10" s="23" t="s">
        <v>190</v>
      </c>
      <c r="B10" s="23" t="s">
        <v>359</v>
      </c>
      <c r="C10" s="25" t="s">
        <v>181</v>
      </c>
      <c r="D10" s="14" t="s">
        <v>180</v>
      </c>
      <c r="E10" s="14" t="s">
        <v>107</v>
      </c>
      <c r="F10" s="14" t="s">
        <v>261</v>
      </c>
      <c r="G10" s="14" t="s">
        <v>34</v>
      </c>
      <c r="H10" s="49"/>
      <c r="I10" s="49"/>
      <c r="J10" s="49"/>
      <c r="K10" s="50"/>
      <c r="L10" s="50">
        <f t="shared" si="0"/>
        <v>0</v>
      </c>
      <c r="M10" s="48" t="str">
        <f>IFERROR(VLOOKUP(G10,' Moduly a inkrementy'!$B$3:$C$17,2,FALSE),"")</f>
        <v>Inkrement 1</v>
      </c>
      <c r="N10" s="25"/>
      <c r="O10" s="25"/>
      <c r="P10" s="21"/>
      <c r="Q10" s="20"/>
    </row>
    <row r="11" spans="1:17" s="17" customFormat="1" ht="27.6">
      <c r="A11" s="23" t="s">
        <v>191</v>
      </c>
      <c r="B11" s="23" t="s">
        <v>359</v>
      </c>
      <c r="C11" s="25" t="s">
        <v>181</v>
      </c>
      <c r="D11" s="14" t="s">
        <v>180</v>
      </c>
      <c r="E11" s="14" t="s">
        <v>108</v>
      </c>
      <c r="F11" s="14" t="s">
        <v>261</v>
      </c>
      <c r="G11" s="14" t="s">
        <v>34</v>
      </c>
      <c r="H11" s="49"/>
      <c r="I11" s="49"/>
      <c r="J11" s="49"/>
      <c r="K11" s="50">
        <v>560</v>
      </c>
      <c r="L11" s="50">
        <f t="shared" si="0"/>
        <v>0</v>
      </c>
      <c r="M11" s="48" t="str">
        <f>IFERROR(VLOOKUP(G11,' Moduly a inkrementy'!$B$3:$C$17,2,FALSE),"")</f>
        <v>Inkrement 1</v>
      </c>
      <c r="N11" s="25"/>
      <c r="O11" s="25"/>
      <c r="P11" s="19"/>
      <c r="Q11" s="18"/>
    </row>
    <row r="12" spans="1:17" ht="41.4">
      <c r="A12" s="23" t="s">
        <v>192</v>
      </c>
      <c r="B12" s="23" t="s">
        <v>359</v>
      </c>
      <c r="C12" s="25" t="s">
        <v>181</v>
      </c>
      <c r="D12" s="14" t="s">
        <v>180</v>
      </c>
      <c r="E12" s="14" t="s">
        <v>109</v>
      </c>
      <c r="F12" s="14" t="s">
        <v>261</v>
      </c>
      <c r="G12" s="14" t="s">
        <v>34</v>
      </c>
      <c r="H12" s="49"/>
      <c r="I12" s="49"/>
      <c r="J12" s="49"/>
      <c r="K12" s="50">
        <v>560</v>
      </c>
      <c r="L12" s="50">
        <f t="shared" si="0"/>
        <v>0</v>
      </c>
      <c r="M12" s="48" t="str">
        <f>IFERROR(VLOOKUP(G12,' Moduly a inkrementy'!$B$3:$C$17,2,FALSE),"")</f>
        <v>Inkrement 1</v>
      </c>
      <c r="N12" s="13"/>
      <c r="O12" s="13"/>
      <c r="P12" s="15"/>
      <c r="Q12" s="12"/>
    </row>
    <row r="13" spans="1:17" ht="41.4">
      <c r="A13" s="23" t="s">
        <v>193</v>
      </c>
      <c r="B13" s="23" t="s">
        <v>359</v>
      </c>
      <c r="C13" s="25" t="s">
        <v>181</v>
      </c>
      <c r="D13" s="14" t="s">
        <v>180</v>
      </c>
      <c r="E13" s="14" t="s">
        <v>110</v>
      </c>
      <c r="F13" s="14" t="s">
        <v>261</v>
      </c>
      <c r="G13" s="14" t="s">
        <v>34</v>
      </c>
      <c r="H13" s="49"/>
      <c r="I13" s="49"/>
      <c r="J13" s="49"/>
      <c r="K13" s="50">
        <v>560</v>
      </c>
      <c r="L13" s="50">
        <f t="shared" si="0"/>
        <v>0</v>
      </c>
      <c r="M13" s="48" t="str">
        <f>IFERROR(VLOOKUP(G13,' Moduly a inkrementy'!$B$3:$C$17,2,FALSE),"")</f>
        <v>Inkrement 1</v>
      </c>
      <c r="N13" s="13"/>
      <c r="O13" s="13"/>
      <c r="P13" s="15"/>
      <c r="Q13" s="12"/>
    </row>
    <row r="14" spans="1:17" ht="41.4">
      <c r="A14" s="23" t="s">
        <v>194</v>
      </c>
      <c r="B14" s="23" t="s">
        <v>359</v>
      </c>
      <c r="C14" s="25" t="s">
        <v>181</v>
      </c>
      <c r="D14" s="14" t="s">
        <v>180</v>
      </c>
      <c r="E14" s="14" t="s">
        <v>111</v>
      </c>
      <c r="F14" s="14" t="s">
        <v>261</v>
      </c>
      <c r="G14" s="14" t="s">
        <v>34</v>
      </c>
      <c r="H14" s="49"/>
      <c r="I14" s="49"/>
      <c r="J14" s="49"/>
      <c r="K14" s="50">
        <v>560</v>
      </c>
      <c r="L14" s="50">
        <f t="shared" si="0"/>
        <v>0</v>
      </c>
      <c r="M14" s="48" t="str">
        <f>IFERROR(VLOOKUP(G14,' Moduly a inkrementy'!$B$3:$C$17,2,FALSE),"")</f>
        <v>Inkrement 1</v>
      </c>
      <c r="N14" s="13"/>
      <c r="O14" s="13"/>
      <c r="P14" s="15"/>
      <c r="Q14" s="12"/>
    </row>
    <row r="15" spans="1:17" ht="27.6">
      <c r="A15" s="23" t="s">
        <v>195</v>
      </c>
      <c r="B15" s="23" t="s">
        <v>359</v>
      </c>
      <c r="C15" s="25" t="s">
        <v>181</v>
      </c>
      <c r="D15" s="14" t="s">
        <v>180</v>
      </c>
      <c r="E15" s="14" t="s">
        <v>112</v>
      </c>
      <c r="F15" s="14" t="s">
        <v>261</v>
      </c>
      <c r="G15" s="14" t="s">
        <v>34</v>
      </c>
      <c r="H15" s="49"/>
      <c r="I15" s="49"/>
      <c r="J15" s="49"/>
      <c r="K15" s="49"/>
      <c r="L15" s="49"/>
      <c r="M15" s="48" t="str">
        <f>IFERROR(VLOOKUP(G15,' Moduly a inkrementy'!$B$3:$C$17,2,FALSE),"")</f>
        <v>Inkrement 1</v>
      </c>
      <c r="N15" s="13"/>
      <c r="O15" s="13"/>
      <c r="P15" s="15"/>
      <c r="Q15" s="12"/>
    </row>
    <row r="16" spans="1:17" ht="41.4">
      <c r="A16" s="23" t="s">
        <v>196</v>
      </c>
      <c r="B16" s="23" t="s">
        <v>359</v>
      </c>
      <c r="C16" s="25" t="s">
        <v>181</v>
      </c>
      <c r="D16" s="14" t="s">
        <v>180</v>
      </c>
      <c r="E16" s="14" t="s">
        <v>113</v>
      </c>
      <c r="F16" s="14" t="s">
        <v>261</v>
      </c>
      <c r="G16" s="14" t="s">
        <v>34</v>
      </c>
      <c r="H16" s="49"/>
      <c r="I16" s="49"/>
      <c r="J16" s="49"/>
      <c r="K16" s="49"/>
      <c r="L16" s="49"/>
      <c r="M16" s="48" t="str">
        <f>IFERROR(VLOOKUP(G16,' Moduly a inkrementy'!$B$3:$C$17,2,FALSE),"")</f>
        <v>Inkrement 1</v>
      </c>
      <c r="N16" s="13"/>
      <c r="O16" s="13"/>
      <c r="P16" s="15"/>
      <c r="Q16" s="12"/>
    </row>
    <row r="17" spans="1:17" ht="27.6">
      <c r="A17" s="23" t="s">
        <v>197</v>
      </c>
      <c r="B17" s="23" t="s">
        <v>359</v>
      </c>
      <c r="C17" s="25" t="s">
        <v>181</v>
      </c>
      <c r="D17" s="14" t="s">
        <v>180</v>
      </c>
      <c r="E17" s="14" t="s">
        <v>114</v>
      </c>
      <c r="F17" s="14" t="s">
        <v>261</v>
      </c>
      <c r="G17" s="14" t="s">
        <v>34</v>
      </c>
      <c r="H17" s="49"/>
      <c r="I17" s="49"/>
      <c r="J17" s="49"/>
      <c r="K17" s="49"/>
      <c r="L17" s="49"/>
      <c r="M17" s="48" t="str">
        <f>IFERROR(VLOOKUP(G17,' Moduly a inkrementy'!$B$3:$C$17,2,FALSE),"")</f>
        <v>Inkrement 1</v>
      </c>
      <c r="N17" s="13"/>
      <c r="O17" s="13"/>
      <c r="P17" s="15"/>
      <c r="Q17" s="12"/>
    </row>
    <row r="18" spans="1:17" ht="41.4">
      <c r="A18" s="23" t="s">
        <v>198</v>
      </c>
      <c r="B18" s="23" t="s">
        <v>359</v>
      </c>
      <c r="C18" s="25" t="s">
        <v>181</v>
      </c>
      <c r="D18" s="14" t="s">
        <v>180</v>
      </c>
      <c r="E18" s="14" t="s">
        <v>115</v>
      </c>
      <c r="F18" s="14" t="s">
        <v>261</v>
      </c>
      <c r="G18" s="14" t="s">
        <v>34</v>
      </c>
      <c r="H18" s="49"/>
      <c r="I18" s="49"/>
      <c r="J18" s="49"/>
      <c r="K18" s="49"/>
      <c r="L18" s="49"/>
      <c r="M18" s="48" t="str">
        <f>IFERROR(VLOOKUP(G18,' Moduly a inkrementy'!$B$3:$C$17,2,FALSE),"")</f>
        <v>Inkrement 1</v>
      </c>
      <c r="N18" s="13"/>
      <c r="O18" s="13"/>
      <c r="P18" s="15"/>
      <c r="Q18" s="12"/>
    </row>
    <row r="19" spans="1:17" ht="41.4">
      <c r="A19" s="23" t="s">
        <v>199</v>
      </c>
      <c r="B19" s="23" t="s">
        <v>359</v>
      </c>
      <c r="C19" s="25" t="s">
        <v>181</v>
      </c>
      <c r="D19" s="14" t="s">
        <v>180</v>
      </c>
      <c r="E19" s="14" t="s">
        <v>116</v>
      </c>
      <c r="F19" s="14" t="s">
        <v>261</v>
      </c>
      <c r="G19" s="14" t="s">
        <v>34</v>
      </c>
      <c r="H19" s="49"/>
      <c r="I19" s="49"/>
      <c r="J19" s="49"/>
      <c r="K19" s="49"/>
      <c r="L19" s="49"/>
      <c r="M19" s="48" t="str">
        <f>IFERROR(VLOOKUP(G19,' Moduly a inkrementy'!$B$3:$C$17,2,FALSE),"")</f>
        <v>Inkrement 1</v>
      </c>
      <c r="N19" s="8" t="s">
        <v>47</v>
      </c>
      <c r="O19" s="8" t="s">
        <v>47</v>
      </c>
      <c r="P19" s="15"/>
      <c r="Q19" s="12"/>
    </row>
    <row r="20" spans="1:17" ht="27.6">
      <c r="A20" s="23" t="s">
        <v>200</v>
      </c>
      <c r="B20" s="23" t="s">
        <v>359</v>
      </c>
      <c r="C20" s="25" t="s">
        <v>181</v>
      </c>
      <c r="D20" s="14" t="s">
        <v>180</v>
      </c>
      <c r="E20" s="14" t="s">
        <v>117</v>
      </c>
      <c r="F20" s="14" t="s">
        <v>261</v>
      </c>
      <c r="G20" s="14" t="s">
        <v>34</v>
      </c>
      <c r="H20" s="49"/>
      <c r="I20" s="49"/>
      <c r="J20" s="49"/>
      <c r="K20" s="49"/>
      <c r="L20" s="49"/>
      <c r="M20" s="48" t="str">
        <f>IFERROR(VLOOKUP(G20,' Moduly a inkrementy'!$B$3:$C$17,2,FALSE),"")</f>
        <v>Inkrement 1</v>
      </c>
      <c r="N20" s="8"/>
      <c r="O20" s="8"/>
      <c r="P20" s="15"/>
      <c r="Q20" s="12"/>
    </row>
    <row r="21" spans="1:17" ht="41.4">
      <c r="A21" s="23" t="s">
        <v>201</v>
      </c>
      <c r="B21" s="23" t="s">
        <v>359</v>
      </c>
      <c r="C21" s="25" t="s">
        <v>181</v>
      </c>
      <c r="D21" s="14" t="s">
        <v>180</v>
      </c>
      <c r="E21" s="14" t="s">
        <v>118</v>
      </c>
      <c r="F21" s="14" t="s">
        <v>261</v>
      </c>
      <c r="G21" s="14" t="s">
        <v>34</v>
      </c>
      <c r="H21" s="49"/>
      <c r="I21" s="49"/>
      <c r="J21" s="49"/>
      <c r="K21" s="49"/>
      <c r="L21" s="49"/>
      <c r="M21" s="48" t="str">
        <f>IFERROR(VLOOKUP(G21,' Moduly a inkrementy'!$B$3:$C$17,2,FALSE),"")</f>
        <v>Inkrement 1</v>
      </c>
      <c r="N21" s="8"/>
      <c r="O21" s="8"/>
      <c r="P21" s="15"/>
      <c r="Q21" s="12"/>
    </row>
    <row r="22" spans="1:17" ht="41.4">
      <c r="A22" s="23" t="s">
        <v>202</v>
      </c>
      <c r="B22" s="23" t="s">
        <v>359</v>
      </c>
      <c r="C22" s="25" t="s">
        <v>181</v>
      </c>
      <c r="D22" s="14" t="s">
        <v>180</v>
      </c>
      <c r="E22" s="14" t="s">
        <v>119</v>
      </c>
      <c r="F22" s="14" t="s">
        <v>261</v>
      </c>
      <c r="G22" s="14" t="s">
        <v>34</v>
      </c>
      <c r="H22" s="49"/>
      <c r="I22" s="49"/>
      <c r="J22" s="49"/>
      <c r="K22" s="49"/>
      <c r="L22" s="49"/>
      <c r="M22" s="48" t="str">
        <f>IFERROR(VLOOKUP(G22,' Moduly a inkrementy'!$B$3:$C$17,2,FALSE),"")</f>
        <v>Inkrement 1</v>
      </c>
      <c r="N22" s="8"/>
      <c r="O22" s="8"/>
      <c r="P22" s="15"/>
      <c r="Q22" s="12"/>
    </row>
    <row r="23" spans="1:17" ht="41.4">
      <c r="A23" s="23" t="s">
        <v>203</v>
      </c>
      <c r="B23" s="23" t="s">
        <v>359</v>
      </c>
      <c r="C23" s="25" t="s">
        <v>181</v>
      </c>
      <c r="D23" s="14" t="s">
        <v>180</v>
      </c>
      <c r="E23" s="14" t="s">
        <v>120</v>
      </c>
      <c r="F23" s="14" t="s">
        <v>261</v>
      </c>
      <c r="G23" s="14" t="s">
        <v>34</v>
      </c>
      <c r="H23" s="49"/>
      <c r="I23" s="49"/>
      <c r="J23" s="49"/>
      <c r="K23" s="49"/>
      <c r="L23" s="49"/>
      <c r="M23" s="48" t="str">
        <f>IFERROR(VLOOKUP(G23,' Moduly a inkrementy'!$B$3:$C$17,2,FALSE),"")</f>
        <v>Inkrement 1</v>
      </c>
      <c r="N23" s="8"/>
      <c r="O23" s="8"/>
      <c r="P23" s="15"/>
      <c r="Q23" s="12"/>
    </row>
    <row r="24" spans="1:17" ht="82.8">
      <c r="A24" s="23" t="s">
        <v>204</v>
      </c>
      <c r="B24" s="23" t="s">
        <v>359</v>
      </c>
      <c r="C24" s="25" t="s">
        <v>181</v>
      </c>
      <c r="D24" s="14" t="s">
        <v>180</v>
      </c>
      <c r="E24" s="14" t="s">
        <v>121</v>
      </c>
      <c r="F24" s="14" t="s">
        <v>261</v>
      </c>
      <c r="G24" s="14" t="s">
        <v>34</v>
      </c>
      <c r="H24" s="49"/>
      <c r="I24" s="49"/>
      <c r="J24" s="49"/>
      <c r="K24" s="49"/>
      <c r="L24" s="49"/>
      <c r="M24" s="48" t="str">
        <f>IFERROR(VLOOKUP(G24,' Moduly a inkrementy'!$B$3:$C$17,2,FALSE),"")</f>
        <v>Inkrement 1</v>
      </c>
      <c r="N24" s="8" t="s">
        <v>47</v>
      </c>
      <c r="O24" s="8" t="s">
        <v>47</v>
      </c>
      <c r="P24" s="15"/>
      <c r="Q24" s="12"/>
    </row>
    <row r="25" spans="1:17" ht="27.6">
      <c r="A25" s="23" t="s">
        <v>205</v>
      </c>
      <c r="B25" s="23" t="s">
        <v>359</v>
      </c>
      <c r="C25" s="25" t="s">
        <v>181</v>
      </c>
      <c r="D25" s="14" t="s">
        <v>180</v>
      </c>
      <c r="E25" s="14" t="s">
        <v>122</v>
      </c>
      <c r="F25" s="14" t="s">
        <v>261</v>
      </c>
      <c r="G25" s="14" t="s">
        <v>34</v>
      </c>
      <c r="H25" s="49"/>
      <c r="I25" s="49"/>
      <c r="J25" s="49"/>
      <c r="K25" s="49"/>
      <c r="L25" s="49"/>
      <c r="M25" s="48" t="str">
        <f>IFERROR(VLOOKUP(G25,' Moduly a inkrementy'!$B$3:$C$17,2,FALSE),"")</f>
        <v>Inkrement 1</v>
      </c>
      <c r="N25" s="8" t="s">
        <v>47</v>
      </c>
      <c r="O25" s="8" t="s">
        <v>47</v>
      </c>
      <c r="P25" s="16"/>
      <c r="Q25" s="11"/>
    </row>
    <row r="26" spans="1:17" ht="69">
      <c r="A26" s="23" t="s">
        <v>206</v>
      </c>
      <c r="B26" s="23" t="s">
        <v>359</v>
      </c>
      <c r="C26" s="25" t="s">
        <v>181</v>
      </c>
      <c r="D26" s="14" t="s">
        <v>180</v>
      </c>
      <c r="E26" s="14" t="s">
        <v>123</v>
      </c>
      <c r="F26" s="14" t="s">
        <v>261</v>
      </c>
      <c r="G26" s="14" t="s">
        <v>34</v>
      </c>
      <c r="H26" s="49"/>
      <c r="I26" s="49"/>
      <c r="J26" s="49"/>
      <c r="K26" s="49"/>
      <c r="L26" s="49"/>
      <c r="M26" s="48" t="str">
        <f>IFERROR(VLOOKUP(G26,' Moduly a inkrementy'!$B$3:$C$17,2,FALSE),"")</f>
        <v>Inkrement 1</v>
      </c>
      <c r="N26" s="8"/>
      <c r="O26" s="8"/>
      <c r="P26" s="15"/>
      <c r="Q26" s="12"/>
    </row>
    <row r="27" spans="1:17" ht="55.2">
      <c r="A27" s="23" t="s">
        <v>207</v>
      </c>
      <c r="B27" s="23" t="s">
        <v>359</v>
      </c>
      <c r="C27" s="25" t="s">
        <v>181</v>
      </c>
      <c r="D27" s="14" t="s">
        <v>180</v>
      </c>
      <c r="E27" s="14" t="s">
        <v>124</v>
      </c>
      <c r="F27" s="14" t="s">
        <v>261</v>
      </c>
      <c r="G27" s="14" t="s">
        <v>34</v>
      </c>
      <c r="H27" s="49"/>
      <c r="I27" s="49"/>
      <c r="J27" s="49"/>
      <c r="K27" s="49"/>
      <c r="L27" s="49"/>
      <c r="M27" s="48" t="str">
        <f>IFERROR(VLOOKUP(G27,' Moduly a inkrementy'!$B$3:$C$17,2,FALSE),"")</f>
        <v>Inkrement 1</v>
      </c>
      <c r="N27" s="8" t="s">
        <v>47</v>
      </c>
      <c r="O27" s="8" t="s">
        <v>47</v>
      </c>
      <c r="P27" s="15"/>
      <c r="Q27" s="12"/>
    </row>
    <row r="28" spans="1:17" ht="55.2">
      <c r="A28" s="23" t="s">
        <v>208</v>
      </c>
      <c r="B28" s="23" t="s">
        <v>359</v>
      </c>
      <c r="C28" s="25" t="s">
        <v>181</v>
      </c>
      <c r="D28" s="14" t="s">
        <v>180</v>
      </c>
      <c r="E28" s="14" t="s">
        <v>125</v>
      </c>
      <c r="F28" s="14" t="s">
        <v>261</v>
      </c>
      <c r="G28" s="14" t="s">
        <v>34</v>
      </c>
      <c r="H28" s="49"/>
      <c r="I28" s="49"/>
      <c r="J28" s="49"/>
      <c r="K28" s="49"/>
      <c r="L28" s="49"/>
      <c r="M28" s="48" t="str">
        <f>IFERROR(VLOOKUP(G28,' Moduly a inkrementy'!$B$3:$C$17,2,FALSE),"")</f>
        <v>Inkrement 1</v>
      </c>
      <c r="N28" s="10" t="s">
        <v>47</v>
      </c>
      <c r="O28" s="10" t="s">
        <v>47</v>
      </c>
      <c r="P28" s="15"/>
      <c r="Q28" s="12"/>
    </row>
    <row r="29" spans="1:17" ht="55.2">
      <c r="A29" s="23" t="s">
        <v>209</v>
      </c>
      <c r="B29" s="23" t="s">
        <v>359</v>
      </c>
      <c r="C29" s="25" t="s">
        <v>181</v>
      </c>
      <c r="D29" s="14" t="s">
        <v>180</v>
      </c>
      <c r="E29" s="14" t="s">
        <v>126</v>
      </c>
      <c r="F29" s="14" t="s">
        <v>261</v>
      </c>
      <c r="G29" s="14" t="s">
        <v>34</v>
      </c>
      <c r="H29" s="49"/>
      <c r="I29" s="49"/>
      <c r="J29" s="49"/>
      <c r="K29" s="49"/>
      <c r="L29" s="49"/>
      <c r="M29" s="48" t="str">
        <f>IFERROR(VLOOKUP(G29,' Moduly a inkrementy'!$B$3:$C$17,2,FALSE),"")</f>
        <v>Inkrement 1</v>
      </c>
      <c r="N29" s="8"/>
      <c r="O29" s="8"/>
      <c r="P29" s="15"/>
      <c r="Q29" s="12"/>
    </row>
    <row r="30" spans="1:17" ht="41.4">
      <c r="A30" s="23" t="s">
        <v>210</v>
      </c>
      <c r="B30" s="23" t="s">
        <v>359</v>
      </c>
      <c r="C30" s="25" t="s">
        <v>181</v>
      </c>
      <c r="D30" s="14" t="s">
        <v>180</v>
      </c>
      <c r="E30" s="14" t="s">
        <v>127</v>
      </c>
      <c r="F30" s="14" t="s">
        <v>261</v>
      </c>
      <c r="G30" s="14" t="s">
        <v>34</v>
      </c>
      <c r="H30" s="49"/>
      <c r="I30" s="49"/>
      <c r="J30" s="49"/>
      <c r="K30" s="49"/>
      <c r="L30" s="49"/>
      <c r="M30" s="48" t="str">
        <f>IFERROR(VLOOKUP(G30,' Moduly a inkrementy'!$B$3:$C$17,2,FALSE),"")</f>
        <v>Inkrement 1</v>
      </c>
      <c r="N30" s="8"/>
      <c r="O30" s="8"/>
      <c r="P30" s="15"/>
      <c r="Q30" s="12"/>
    </row>
    <row r="31" spans="1:17" ht="41.4">
      <c r="A31" s="23" t="s">
        <v>211</v>
      </c>
      <c r="B31" s="23" t="s">
        <v>359</v>
      </c>
      <c r="C31" s="25" t="s">
        <v>181</v>
      </c>
      <c r="D31" s="14" t="s">
        <v>180</v>
      </c>
      <c r="E31" s="14" t="s">
        <v>128</v>
      </c>
      <c r="F31" s="14" t="s">
        <v>261</v>
      </c>
      <c r="G31" s="14" t="s">
        <v>34</v>
      </c>
      <c r="H31" s="49"/>
      <c r="I31" s="49"/>
      <c r="J31" s="49"/>
      <c r="K31" s="49"/>
      <c r="L31" s="49"/>
      <c r="M31" s="48" t="str">
        <f>IFERROR(VLOOKUP(G31,' Moduly a inkrementy'!$B$3:$C$17,2,FALSE),"")</f>
        <v>Inkrement 1</v>
      </c>
      <c r="N31" s="8"/>
      <c r="O31" s="8"/>
      <c r="P31" s="15"/>
      <c r="Q31" s="12"/>
    </row>
    <row r="32" spans="1:17" ht="27.6">
      <c r="A32" s="23" t="s">
        <v>212</v>
      </c>
      <c r="B32" s="23" t="s">
        <v>359</v>
      </c>
      <c r="C32" s="25" t="s">
        <v>181</v>
      </c>
      <c r="D32" s="14" t="s">
        <v>180</v>
      </c>
      <c r="E32" s="14" t="s">
        <v>129</v>
      </c>
      <c r="F32" s="14" t="s">
        <v>261</v>
      </c>
      <c r="G32" s="14" t="s">
        <v>34</v>
      </c>
      <c r="H32" s="49"/>
      <c r="I32" s="49"/>
      <c r="J32" s="49"/>
      <c r="K32" s="49"/>
      <c r="L32" s="49"/>
      <c r="M32" s="48" t="str">
        <f>IFERROR(VLOOKUP(G32,' Moduly a inkrementy'!$B$3:$C$17,2,FALSE),"")</f>
        <v>Inkrement 1</v>
      </c>
      <c r="N32" s="8"/>
      <c r="O32" s="8"/>
      <c r="P32" s="15"/>
      <c r="Q32" s="12"/>
    </row>
    <row r="33" spans="1:17" ht="27.6">
      <c r="A33" s="23" t="s">
        <v>213</v>
      </c>
      <c r="B33" s="23" t="s">
        <v>359</v>
      </c>
      <c r="C33" s="25" t="s">
        <v>181</v>
      </c>
      <c r="D33" s="14" t="s">
        <v>180</v>
      </c>
      <c r="E33" s="14" t="s">
        <v>130</v>
      </c>
      <c r="F33" s="14" t="s">
        <v>261</v>
      </c>
      <c r="G33" s="14" t="s">
        <v>34</v>
      </c>
      <c r="H33" s="49"/>
      <c r="I33" s="49"/>
      <c r="J33" s="49"/>
      <c r="K33" s="49"/>
      <c r="L33" s="49"/>
      <c r="M33" s="48" t="str">
        <f>IFERROR(VLOOKUP(G33,' Moduly a inkrementy'!$B$3:$C$17,2,FALSE),"")</f>
        <v>Inkrement 1</v>
      </c>
      <c r="N33" s="8"/>
      <c r="O33" s="8"/>
      <c r="P33" s="15"/>
      <c r="Q33" s="12"/>
    </row>
    <row r="34" spans="1:17" ht="41.4">
      <c r="A34" s="23" t="s">
        <v>214</v>
      </c>
      <c r="B34" s="23" t="s">
        <v>359</v>
      </c>
      <c r="C34" s="25" t="s">
        <v>181</v>
      </c>
      <c r="D34" s="14" t="s">
        <v>180</v>
      </c>
      <c r="E34" s="14" t="s">
        <v>131</v>
      </c>
      <c r="F34" s="14" t="s">
        <v>261</v>
      </c>
      <c r="G34" s="14" t="s">
        <v>34</v>
      </c>
      <c r="H34" s="49"/>
      <c r="I34" s="49"/>
      <c r="J34" s="49"/>
      <c r="K34" s="49"/>
      <c r="L34" s="49"/>
      <c r="M34" s="48" t="str">
        <f>IFERROR(VLOOKUP(G34,' Moduly a inkrementy'!$B$3:$C$17,2,FALSE),"")</f>
        <v>Inkrement 1</v>
      </c>
      <c r="N34" s="10"/>
      <c r="O34" s="10"/>
    </row>
    <row r="35" spans="1:17" ht="41.4">
      <c r="A35" s="23" t="s">
        <v>215</v>
      </c>
      <c r="B35" s="23" t="s">
        <v>359</v>
      </c>
      <c r="C35" s="25" t="s">
        <v>181</v>
      </c>
      <c r="D35" s="14" t="s">
        <v>180</v>
      </c>
      <c r="E35" s="14" t="s">
        <v>132</v>
      </c>
      <c r="F35" s="14" t="s">
        <v>261</v>
      </c>
      <c r="G35" s="14" t="s">
        <v>34</v>
      </c>
      <c r="H35" s="49"/>
      <c r="I35" s="49"/>
      <c r="J35" s="49"/>
      <c r="K35" s="49"/>
      <c r="L35" s="49"/>
      <c r="M35" s="48" t="str">
        <f>IFERROR(VLOOKUP(G35,' Moduly a inkrementy'!$B$3:$C$17,2,FALSE),"")</f>
        <v>Inkrement 1</v>
      </c>
      <c r="N35" s="10"/>
      <c r="O35" s="10"/>
    </row>
    <row r="36" spans="1:17" ht="41.4">
      <c r="A36" s="23" t="s">
        <v>216</v>
      </c>
      <c r="B36" s="23" t="s">
        <v>359</v>
      </c>
      <c r="C36" s="25" t="s">
        <v>181</v>
      </c>
      <c r="D36" s="14" t="s">
        <v>180</v>
      </c>
      <c r="E36" s="14" t="s">
        <v>133</v>
      </c>
      <c r="F36" s="14" t="s">
        <v>261</v>
      </c>
      <c r="G36" s="14" t="s">
        <v>34</v>
      </c>
      <c r="H36" s="49"/>
      <c r="I36" s="49"/>
      <c r="J36" s="49"/>
      <c r="K36" s="49"/>
      <c r="L36" s="49"/>
      <c r="M36" s="48" t="str">
        <f>IFERROR(VLOOKUP(G36,' Moduly a inkrementy'!$B$3:$C$17,2,FALSE),"")</f>
        <v>Inkrement 1</v>
      </c>
      <c r="N36" s="10"/>
      <c r="O36" s="10"/>
    </row>
    <row r="37" spans="1:17" ht="27.6">
      <c r="A37" s="23" t="s">
        <v>217</v>
      </c>
      <c r="B37" s="23" t="s">
        <v>359</v>
      </c>
      <c r="C37" s="25" t="s">
        <v>181</v>
      </c>
      <c r="D37" s="14" t="s">
        <v>180</v>
      </c>
      <c r="E37" s="14" t="s">
        <v>134</v>
      </c>
      <c r="F37" s="14" t="s">
        <v>261</v>
      </c>
      <c r="G37" s="14" t="s">
        <v>34</v>
      </c>
      <c r="H37" s="49"/>
      <c r="I37" s="49"/>
      <c r="J37" s="49"/>
      <c r="K37" s="49"/>
      <c r="L37" s="49"/>
      <c r="M37" s="48" t="str">
        <f>IFERROR(VLOOKUP(G37,' Moduly a inkrementy'!$B$3:$C$17,2,FALSE),"")</f>
        <v>Inkrement 1</v>
      </c>
      <c r="N37" s="10"/>
      <c r="O37" s="10"/>
    </row>
    <row r="38" spans="1:17" ht="55.2">
      <c r="A38" s="23" t="s">
        <v>218</v>
      </c>
      <c r="B38" s="23" t="s">
        <v>359</v>
      </c>
      <c r="C38" s="25" t="s">
        <v>181</v>
      </c>
      <c r="D38" s="14" t="s">
        <v>180</v>
      </c>
      <c r="E38" s="14" t="s">
        <v>135</v>
      </c>
      <c r="F38" s="14" t="s">
        <v>261</v>
      </c>
      <c r="G38" s="14" t="s">
        <v>34</v>
      </c>
      <c r="H38" s="49"/>
      <c r="I38" s="49"/>
      <c r="J38" s="49"/>
      <c r="K38" s="49"/>
      <c r="L38" s="49"/>
      <c r="M38" s="48" t="str">
        <f>IFERROR(VLOOKUP(G38,' Moduly a inkrementy'!$B$3:$C$17,2,FALSE),"")</f>
        <v>Inkrement 1</v>
      </c>
      <c r="N38" s="10"/>
      <c r="O38" s="10"/>
    </row>
    <row r="39" spans="1:17" ht="41.4">
      <c r="A39" s="23" t="s">
        <v>219</v>
      </c>
      <c r="B39" s="23" t="s">
        <v>359</v>
      </c>
      <c r="C39" s="25" t="s">
        <v>181</v>
      </c>
      <c r="D39" s="14" t="s">
        <v>180</v>
      </c>
      <c r="E39" s="14" t="s">
        <v>136</v>
      </c>
      <c r="F39" s="14" t="s">
        <v>261</v>
      </c>
      <c r="G39" s="14" t="s">
        <v>34</v>
      </c>
      <c r="H39" s="49"/>
      <c r="I39" s="49"/>
      <c r="J39" s="49"/>
      <c r="K39" s="49"/>
      <c r="L39" s="49"/>
      <c r="M39" s="48" t="str">
        <f>IFERROR(VLOOKUP(G39,' Moduly a inkrementy'!$B$3:$C$17,2,FALSE),"")</f>
        <v>Inkrement 1</v>
      </c>
      <c r="N39" s="10"/>
      <c r="O39" s="10"/>
    </row>
    <row r="40" spans="1:17" ht="27.6">
      <c r="A40" s="23" t="s">
        <v>220</v>
      </c>
      <c r="B40" s="23" t="s">
        <v>359</v>
      </c>
      <c r="C40" s="25" t="s">
        <v>181</v>
      </c>
      <c r="D40" s="14" t="s">
        <v>180</v>
      </c>
      <c r="E40" s="14" t="s">
        <v>137</v>
      </c>
      <c r="F40" s="14" t="s">
        <v>261</v>
      </c>
      <c r="G40" s="14" t="s">
        <v>34</v>
      </c>
      <c r="H40" s="49"/>
      <c r="I40" s="49"/>
      <c r="J40" s="49"/>
      <c r="K40" s="49"/>
      <c r="L40" s="49"/>
      <c r="M40" s="48" t="str">
        <f>IFERROR(VLOOKUP(G40,' Moduly a inkrementy'!$B$3:$C$17,2,FALSE),"")</f>
        <v>Inkrement 1</v>
      </c>
      <c r="N40" s="10"/>
      <c r="O40" s="10"/>
    </row>
    <row r="41" spans="1:17" ht="27.6">
      <c r="A41" s="23" t="s">
        <v>221</v>
      </c>
      <c r="B41" s="23" t="s">
        <v>359</v>
      </c>
      <c r="C41" s="25" t="s">
        <v>181</v>
      </c>
      <c r="D41" s="14" t="s">
        <v>180</v>
      </c>
      <c r="E41" s="14" t="s">
        <v>138</v>
      </c>
      <c r="F41" s="14" t="s">
        <v>261</v>
      </c>
      <c r="G41" s="14" t="s">
        <v>34</v>
      </c>
      <c r="H41" s="49"/>
      <c r="I41" s="49"/>
      <c r="J41" s="49"/>
      <c r="K41" s="49"/>
      <c r="L41" s="49"/>
      <c r="M41" s="48" t="str">
        <f>IFERROR(VLOOKUP(G41,' Moduly a inkrementy'!$B$3:$C$17,2,FALSE),"")</f>
        <v>Inkrement 1</v>
      </c>
      <c r="N41" s="10"/>
      <c r="O41" s="10"/>
    </row>
    <row r="42" spans="1:17" ht="41.4">
      <c r="A42" s="23" t="s">
        <v>222</v>
      </c>
      <c r="B42" s="23" t="s">
        <v>359</v>
      </c>
      <c r="C42" s="25" t="s">
        <v>181</v>
      </c>
      <c r="D42" s="14" t="s">
        <v>180</v>
      </c>
      <c r="E42" s="14" t="s">
        <v>139</v>
      </c>
      <c r="F42" s="14" t="s">
        <v>261</v>
      </c>
      <c r="G42" s="14" t="s">
        <v>34</v>
      </c>
      <c r="H42" s="49"/>
      <c r="I42" s="49"/>
      <c r="J42" s="49"/>
      <c r="K42" s="49"/>
      <c r="L42" s="49"/>
      <c r="M42" s="48" t="str">
        <f>IFERROR(VLOOKUP(G42,' Moduly a inkrementy'!$B$3:$C$17,2,FALSE),"")</f>
        <v>Inkrement 1</v>
      </c>
      <c r="N42" s="10"/>
      <c r="O42" s="10"/>
    </row>
    <row r="43" spans="1:17" ht="41.4">
      <c r="A43" s="23" t="s">
        <v>223</v>
      </c>
      <c r="B43" s="23" t="s">
        <v>359</v>
      </c>
      <c r="C43" s="25" t="s">
        <v>181</v>
      </c>
      <c r="D43" s="14" t="s">
        <v>180</v>
      </c>
      <c r="E43" s="14" t="s">
        <v>140</v>
      </c>
      <c r="F43" s="14" t="s">
        <v>261</v>
      </c>
      <c r="G43" s="14" t="s">
        <v>34</v>
      </c>
      <c r="H43" s="49"/>
      <c r="I43" s="49"/>
      <c r="J43" s="49"/>
      <c r="K43" s="49"/>
      <c r="L43" s="49"/>
      <c r="M43" s="48" t="str">
        <f>IFERROR(VLOOKUP(G43,' Moduly a inkrementy'!$B$3:$C$17,2,FALSE),"")</f>
        <v>Inkrement 1</v>
      </c>
      <c r="N43" s="10"/>
      <c r="O43" s="10"/>
    </row>
    <row r="44" spans="1:17" ht="27.6">
      <c r="A44" s="23" t="s">
        <v>224</v>
      </c>
      <c r="B44" s="23" t="s">
        <v>359</v>
      </c>
      <c r="C44" s="25" t="s">
        <v>181</v>
      </c>
      <c r="D44" s="14" t="s">
        <v>180</v>
      </c>
      <c r="E44" s="14" t="s">
        <v>141</v>
      </c>
      <c r="F44" s="14" t="s">
        <v>261</v>
      </c>
      <c r="G44" s="14" t="s">
        <v>34</v>
      </c>
      <c r="H44" s="49"/>
      <c r="I44" s="49"/>
      <c r="J44" s="49"/>
      <c r="K44" s="49"/>
      <c r="L44" s="49"/>
      <c r="M44" s="48" t="str">
        <f>IFERROR(VLOOKUP(G44,' Moduly a inkrementy'!$B$3:$C$17,2,FALSE),"")</f>
        <v>Inkrement 1</v>
      </c>
      <c r="N44" s="10" t="s">
        <v>47</v>
      </c>
      <c r="O44" s="10" t="s">
        <v>47</v>
      </c>
    </row>
    <row r="45" spans="1:17" ht="27.6">
      <c r="A45" s="23" t="s">
        <v>225</v>
      </c>
      <c r="B45" s="23" t="s">
        <v>359</v>
      </c>
      <c r="C45" s="25" t="s">
        <v>181</v>
      </c>
      <c r="D45" s="14" t="s">
        <v>180</v>
      </c>
      <c r="E45" s="14" t="s">
        <v>142</v>
      </c>
      <c r="F45" s="14" t="s">
        <v>261</v>
      </c>
      <c r="G45" s="14" t="s">
        <v>34</v>
      </c>
      <c r="H45" s="49"/>
      <c r="I45" s="49"/>
      <c r="J45" s="49"/>
      <c r="K45" s="49"/>
      <c r="L45" s="49"/>
      <c r="M45" s="48" t="str">
        <f>IFERROR(VLOOKUP(G45,' Moduly a inkrementy'!$B$3:$C$17,2,FALSE),"")</f>
        <v>Inkrement 1</v>
      </c>
      <c r="N45" s="10"/>
      <c r="O45" s="10"/>
    </row>
    <row r="46" spans="1:17" ht="27.6">
      <c r="A46" s="23" t="s">
        <v>226</v>
      </c>
      <c r="B46" s="23" t="s">
        <v>359</v>
      </c>
      <c r="C46" s="25" t="s">
        <v>181</v>
      </c>
      <c r="D46" s="14" t="s">
        <v>180</v>
      </c>
      <c r="E46" s="14" t="s">
        <v>143</v>
      </c>
      <c r="F46" s="14" t="s">
        <v>261</v>
      </c>
      <c r="G46" s="14" t="s">
        <v>34</v>
      </c>
      <c r="H46" s="49"/>
      <c r="I46" s="49"/>
      <c r="J46" s="49"/>
      <c r="K46" s="49"/>
      <c r="L46" s="49"/>
      <c r="M46" s="48" t="str">
        <f>IFERROR(VLOOKUP(G46,' Moduly a inkrementy'!$B$3:$C$17,2,FALSE),"")</f>
        <v>Inkrement 1</v>
      </c>
      <c r="N46" s="10" t="s">
        <v>47</v>
      </c>
      <c r="O46" s="10" t="s">
        <v>47</v>
      </c>
    </row>
    <row r="47" spans="1:17" ht="27.6">
      <c r="A47" s="23" t="s">
        <v>227</v>
      </c>
      <c r="B47" s="23" t="s">
        <v>359</v>
      </c>
      <c r="C47" s="25" t="s">
        <v>181</v>
      </c>
      <c r="D47" s="14" t="s">
        <v>180</v>
      </c>
      <c r="E47" s="14" t="s">
        <v>144</v>
      </c>
      <c r="F47" s="14" t="s">
        <v>261</v>
      </c>
      <c r="G47" s="14" t="s">
        <v>34</v>
      </c>
      <c r="H47" s="49"/>
      <c r="I47" s="49"/>
      <c r="J47" s="49"/>
      <c r="K47" s="49"/>
      <c r="L47" s="49"/>
      <c r="M47" s="48" t="str">
        <f>IFERROR(VLOOKUP(G47,' Moduly a inkrementy'!$B$3:$C$17,2,FALSE),"")</f>
        <v>Inkrement 1</v>
      </c>
      <c r="N47" s="10"/>
      <c r="O47" s="10"/>
    </row>
    <row r="48" spans="1:17" ht="27.6">
      <c r="A48" s="23" t="s">
        <v>228</v>
      </c>
      <c r="B48" s="23" t="s">
        <v>359</v>
      </c>
      <c r="C48" s="25" t="s">
        <v>181</v>
      </c>
      <c r="D48" s="14" t="s">
        <v>180</v>
      </c>
      <c r="E48" s="14" t="s">
        <v>145</v>
      </c>
      <c r="F48" s="14" t="s">
        <v>261</v>
      </c>
      <c r="G48" s="14" t="s">
        <v>34</v>
      </c>
      <c r="H48" s="49"/>
      <c r="I48" s="49"/>
      <c r="J48" s="49"/>
      <c r="K48" s="49"/>
      <c r="L48" s="49"/>
      <c r="M48" s="48" t="str">
        <f>IFERROR(VLOOKUP(G48,' Moduly a inkrementy'!$B$3:$C$17,2,FALSE),"")</f>
        <v>Inkrement 1</v>
      </c>
      <c r="N48" s="10"/>
      <c r="O48" s="10"/>
    </row>
    <row r="49" spans="1:15" ht="41.4">
      <c r="A49" s="23" t="s">
        <v>229</v>
      </c>
      <c r="B49" s="23" t="s">
        <v>359</v>
      </c>
      <c r="C49" s="25" t="s">
        <v>181</v>
      </c>
      <c r="D49" s="14" t="s">
        <v>180</v>
      </c>
      <c r="E49" s="14" t="s">
        <v>146</v>
      </c>
      <c r="F49" s="14" t="s">
        <v>261</v>
      </c>
      <c r="G49" s="14" t="s">
        <v>34</v>
      </c>
      <c r="H49" s="49"/>
      <c r="I49" s="49"/>
      <c r="J49" s="49"/>
      <c r="K49" s="49"/>
      <c r="L49" s="49"/>
      <c r="M49" s="48" t="str">
        <f>IFERROR(VLOOKUP(G49,' Moduly a inkrementy'!$B$3:$C$17,2,FALSE),"")</f>
        <v>Inkrement 1</v>
      </c>
      <c r="N49" s="10"/>
      <c r="O49" s="10"/>
    </row>
    <row r="50" spans="1:15" ht="27.6">
      <c r="A50" s="23" t="s">
        <v>230</v>
      </c>
      <c r="B50" s="23" t="s">
        <v>359</v>
      </c>
      <c r="C50" s="25" t="s">
        <v>181</v>
      </c>
      <c r="D50" s="14" t="s">
        <v>180</v>
      </c>
      <c r="E50" s="14" t="s">
        <v>147</v>
      </c>
      <c r="F50" s="14" t="s">
        <v>261</v>
      </c>
      <c r="G50" s="14" t="s">
        <v>34</v>
      </c>
      <c r="H50" s="49"/>
      <c r="I50" s="49"/>
      <c r="J50" s="49"/>
      <c r="K50" s="49"/>
      <c r="L50" s="49"/>
      <c r="M50" s="48" t="str">
        <f>IFERROR(VLOOKUP(G50,' Moduly a inkrementy'!$B$3:$C$17,2,FALSE),"")</f>
        <v>Inkrement 1</v>
      </c>
      <c r="N50" s="10"/>
      <c r="O50" s="10"/>
    </row>
    <row r="51" spans="1:15" ht="55.2">
      <c r="A51" s="23" t="s">
        <v>231</v>
      </c>
      <c r="B51" s="23" t="s">
        <v>359</v>
      </c>
      <c r="C51" s="25" t="s">
        <v>181</v>
      </c>
      <c r="D51" s="14" t="s">
        <v>180</v>
      </c>
      <c r="E51" s="14" t="s">
        <v>148</v>
      </c>
      <c r="F51" s="14" t="s">
        <v>261</v>
      </c>
      <c r="G51" s="14" t="s">
        <v>34</v>
      </c>
      <c r="H51" s="49"/>
      <c r="I51" s="49"/>
      <c r="J51" s="49"/>
      <c r="K51" s="49"/>
      <c r="L51" s="49"/>
      <c r="M51" s="48" t="str">
        <f>IFERROR(VLOOKUP(G51,' Moduly a inkrementy'!$B$3:$C$17,2,FALSE),"")</f>
        <v>Inkrement 1</v>
      </c>
      <c r="N51" s="10"/>
      <c r="O51" s="10"/>
    </row>
    <row r="52" spans="1:15" ht="27.6">
      <c r="A52" s="23" t="s">
        <v>232</v>
      </c>
      <c r="B52" s="23" t="s">
        <v>359</v>
      </c>
      <c r="C52" s="25" t="s">
        <v>181</v>
      </c>
      <c r="D52" s="14" t="s">
        <v>180</v>
      </c>
      <c r="E52" s="14" t="s">
        <v>149</v>
      </c>
      <c r="F52" s="14" t="s">
        <v>261</v>
      </c>
      <c r="G52" s="14" t="s">
        <v>34</v>
      </c>
      <c r="H52" s="49"/>
      <c r="I52" s="49"/>
      <c r="J52" s="49"/>
      <c r="K52" s="49"/>
      <c r="L52" s="49"/>
      <c r="M52" s="48" t="str">
        <f>IFERROR(VLOOKUP(G52,' Moduly a inkrementy'!$B$3:$C$17,2,FALSE),"")</f>
        <v>Inkrement 1</v>
      </c>
      <c r="N52" s="10" t="s">
        <v>47</v>
      </c>
      <c r="O52" s="10" t="s">
        <v>47</v>
      </c>
    </row>
    <row r="53" spans="1:15" ht="27.6">
      <c r="A53" s="23" t="s">
        <v>233</v>
      </c>
      <c r="B53" s="23" t="s">
        <v>359</v>
      </c>
      <c r="C53" s="25" t="s">
        <v>181</v>
      </c>
      <c r="D53" s="14" t="s">
        <v>180</v>
      </c>
      <c r="E53" s="14" t="s">
        <v>150</v>
      </c>
      <c r="F53" s="14" t="s">
        <v>261</v>
      </c>
      <c r="G53" s="14" t="s">
        <v>34</v>
      </c>
      <c r="H53" s="49"/>
      <c r="I53" s="49"/>
      <c r="J53" s="49"/>
      <c r="K53" s="49"/>
      <c r="L53" s="49"/>
      <c r="M53" s="48" t="str">
        <f>IFERROR(VLOOKUP(G53,' Moduly a inkrementy'!$B$3:$C$17,2,FALSE),"")</f>
        <v>Inkrement 1</v>
      </c>
      <c r="N53" s="10" t="s">
        <v>47</v>
      </c>
      <c r="O53" s="10" t="s">
        <v>47</v>
      </c>
    </row>
    <row r="54" spans="1:15" ht="41.4">
      <c r="A54" s="23" t="s">
        <v>234</v>
      </c>
      <c r="B54" s="23" t="s">
        <v>359</v>
      </c>
      <c r="C54" s="25" t="s">
        <v>181</v>
      </c>
      <c r="D54" s="14" t="s">
        <v>180</v>
      </c>
      <c r="E54" s="14" t="s">
        <v>151</v>
      </c>
      <c r="F54" s="14" t="s">
        <v>261</v>
      </c>
      <c r="G54" s="14" t="s">
        <v>34</v>
      </c>
      <c r="H54" s="49"/>
      <c r="I54" s="49"/>
      <c r="J54" s="49"/>
      <c r="K54" s="49"/>
      <c r="L54" s="49"/>
      <c r="M54" s="48" t="str">
        <f>IFERROR(VLOOKUP(G54,' Moduly a inkrementy'!$B$3:$C$17,2,FALSE),"")</f>
        <v>Inkrement 1</v>
      </c>
      <c r="N54" s="10"/>
      <c r="O54" s="10"/>
    </row>
    <row r="55" spans="1:15" ht="41.4">
      <c r="A55" s="23" t="s">
        <v>235</v>
      </c>
      <c r="B55" s="23" t="s">
        <v>359</v>
      </c>
      <c r="C55" s="25" t="s">
        <v>181</v>
      </c>
      <c r="D55" s="14" t="s">
        <v>180</v>
      </c>
      <c r="E55" s="14" t="s">
        <v>152</v>
      </c>
      <c r="F55" s="14" t="s">
        <v>261</v>
      </c>
      <c r="G55" s="14" t="s">
        <v>34</v>
      </c>
      <c r="H55" s="49"/>
      <c r="I55" s="49"/>
      <c r="J55" s="49"/>
      <c r="K55" s="49"/>
      <c r="L55" s="49"/>
      <c r="M55" s="48" t="str">
        <f>IFERROR(VLOOKUP(G55,' Moduly a inkrementy'!$B$3:$C$17,2,FALSE),"")</f>
        <v>Inkrement 1</v>
      </c>
      <c r="N55" s="10"/>
      <c r="O55" s="10"/>
    </row>
    <row r="56" spans="1:15" ht="55.2">
      <c r="A56" s="23" t="s">
        <v>236</v>
      </c>
      <c r="B56" s="23" t="s">
        <v>359</v>
      </c>
      <c r="C56" s="25" t="s">
        <v>181</v>
      </c>
      <c r="D56" s="14" t="s">
        <v>180</v>
      </c>
      <c r="E56" s="14" t="s">
        <v>153</v>
      </c>
      <c r="F56" s="14" t="s">
        <v>261</v>
      </c>
      <c r="G56" s="14" t="s">
        <v>34</v>
      </c>
      <c r="H56" s="49"/>
      <c r="I56" s="49"/>
      <c r="J56" s="49"/>
      <c r="K56" s="49"/>
      <c r="L56" s="49"/>
      <c r="M56" s="48" t="str">
        <f>IFERROR(VLOOKUP(G56,' Moduly a inkrementy'!$B$3:$C$17,2,FALSE),"")</f>
        <v>Inkrement 1</v>
      </c>
      <c r="N56" s="10" t="s">
        <v>47</v>
      </c>
      <c r="O56" s="10" t="s">
        <v>47</v>
      </c>
    </row>
    <row r="57" spans="1:15" ht="82.8">
      <c r="A57" s="23" t="s">
        <v>237</v>
      </c>
      <c r="B57" s="23" t="s">
        <v>359</v>
      </c>
      <c r="C57" s="25" t="s">
        <v>181</v>
      </c>
      <c r="D57" s="14" t="s">
        <v>180</v>
      </c>
      <c r="E57" s="14" t="s">
        <v>154</v>
      </c>
      <c r="F57" s="14" t="s">
        <v>261</v>
      </c>
      <c r="G57" s="14" t="s">
        <v>34</v>
      </c>
      <c r="H57" s="49"/>
      <c r="I57" s="49"/>
      <c r="J57" s="49"/>
      <c r="K57" s="49"/>
      <c r="L57" s="49"/>
      <c r="M57" s="48" t="str">
        <f>IFERROR(VLOOKUP(G57,' Moduly a inkrementy'!$B$3:$C$17,2,FALSE),"")</f>
        <v>Inkrement 1</v>
      </c>
      <c r="N57" s="10"/>
      <c r="O57" s="10"/>
    </row>
    <row r="58" spans="1:15" ht="41.4">
      <c r="A58" s="23" t="s">
        <v>238</v>
      </c>
      <c r="B58" s="23" t="s">
        <v>359</v>
      </c>
      <c r="C58" s="25" t="s">
        <v>181</v>
      </c>
      <c r="D58" s="14" t="s">
        <v>180</v>
      </c>
      <c r="E58" s="14" t="s">
        <v>155</v>
      </c>
      <c r="F58" s="14" t="s">
        <v>261</v>
      </c>
      <c r="G58" s="14" t="s">
        <v>34</v>
      </c>
      <c r="H58" s="49"/>
      <c r="I58" s="49"/>
      <c r="J58" s="49"/>
      <c r="K58" s="49"/>
      <c r="L58" s="49"/>
      <c r="M58" s="48" t="str">
        <f>IFERROR(VLOOKUP(G58,' Moduly a inkrementy'!$B$3:$C$17,2,FALSE),"")</f>
        <v>Inkrement 1</v>
      </c>
      <c r="N58" s="10"/>
      <c r="O58" s="10"/>
    </row>
    <row r="59" spans="1:15" ht="55.2">
      <c r="A59" s="23" t="s">
        <v>239</v>
      </c>
      <c r="B59" s="23" t="s">
        <v>359</v>
      </c>
      <c r="C59" s="25" t="s">
        <v>181</v>
      </c>
      <c r="D59" s="14" t="s">
        <v>180</v>
      </c>
      <c r="E59" s="14" t="s">
        <v>156</v>
      </c>
      <c r="F59" s="14" t="s">
        <v>261</v>
      </c>
      <c r="G59" s="14" t="s">
        <v>34</v>
      </c>
      <c r="H59" s="49"/>
      <c r="I59" s="49"/>
      <c r="J59" s="49"/>
      <c r="K59" s="49"/>
      <c r="L59" s="49"/>
      <c r="M59" s="48" t="str">
        <f>IFERROR(VLOOKUP(G59,' Moduly a inkrementy'!$B$3:$C$17,2,FALSE),"")</f>
        <v>Inkrement 1</v>
      </c>
      <c r="N59" s="10"/>
      <c r="O59" s="10"/>
    </row>
    <row r="60" spans="1:15" ht="41.4">
      <c r="A60" s="23" t="s">
        <v>240</v>
      </c>
      <c r="B60" s="23" t="s">
        <v>359</v>
      </c>
      <c r="C60" s="25" t="s">
        <v>181</v>
      </c>
      <c r="D60" s="14" t="s">
        <v>180</v>
      </c>
      <c r="E60" s="14" t="s">
        <v>157</v>
      </c>
      <c r="F60" s="14" t="s">
        <v>261</v>
      </c>
      <c r="G60" s="14" t="s">
        <v>34</v>
      </c>
      <c r="H60" s="49"/>
      <c r="I60" s="49"/>
      <c r="J60" s="49"/>
      <c r="K60" s="49"/>
      <c r="L60" s="49"/>
      <c r="M60" s="48" t="str">
        <f>IFERROR(VLOOKUP(G60,' Moduly a inkrementy'!$B$3:$C$17,2,FALSE),"")</f>
        <v>Inkrement 1</v>
      </c>
      <c r="N60" s="10"/>
      <c r="O60" s="10"/>
    </row>
    <row r="61" spans="1:15" ht="55.2">
      <c r="A61" s="23" t="s">
        <v>241</v>
      </c>
      <c r="B61" s="23" t="s">
        <v>359</v>
      </c>
      <c r="C61" s="25" t="s">
        <v>181</v>
      </c>
      <c r="D61" s="14" t="s">
        <v>180</v>
      </c>
      <c r="E61" s="14" t="s">
        <v>158</v>
      </c>
      <c r="F61" s="14" t="s">
        <v>261</v>
      </c>
      <c r="G61" s="14" t="s">
        <v>34</v>
      </c>
      <c r="H61" s="49"/>
      <c r="I61" s="49"/>
      <c r="J61" s="49"/>
      <c r="K61" s="49"/>
      <c r="L61" s="49"/>
      <c r="M61" s="48" t="str">
        <f>IFERROR(VLOOKUP(G61,' Moduly a inkrementy'!$B$3:$C$17,2,FALSE),"")</f>
        <v>Inkrement 1</v>
      </c>
      <c r="N61" s="10"/>
      <c r="O61" s="10"/>
    </row>
    <row r="62" spans="1:15" ht="41.4">
      <c r="A62" s="23" t="s">
        <v>242</v>
      </c>
      <c r="B62" s="23" t="s">
        <v>359</v>
      </c>
      <c r="C62" s="25" t="s">
        <v>181</v>
      </c>
      <c r="D62" s="14" t="s">
        <v>180</v>
      </c>
      <c r="E62" s="14" t="s">
        <v>159</v>
      </c>
      <c r="F62" s="14" t="s">
        <v>261</v>
      </c>
      <c r="G62" s="14" t="s">
        <v>34</v>
      </c>
      <c r="H62" s="49"/>
      <c r="I62" s="49"/>
      <c r="J62" s="49"/>
      <c r="K62" s="49"/>
      <c r="L62" s="49"/>
      <c r="M62" s="48" t="str">
        <f>IFERROR(VLOOKUP(G62,' Moduly a inkrementy'!$B$3:$C$17,2,FALSE),"")</f>
        <v>Inkrement 1</v>
      </c>
      <c r="N62" s="10"/>
      <c r="O62" s="10"/>
    </row>
    <row r="63" spans="1:15" ht="41.4">
      <c r="A63" s="23" t="s">
        <v>243</v>
      </c>
      <c r="B63" s="23" t="s">
        <v>359</v>
      </c>
      <c r="C63" s="25" t="s">
        <v>181</v>
      </c>
      <c r="D63" s="14" t="s">
        <v>180</v>
      </c>
      <c r="E63" s="14" t="s">
        <v>160</v>
      </c>
      <c r="F63" s="14" t="s">
        <v>261</v>
      </c>
      <c r="G63" s="14" t="s">
        <v>34</v>
      </c>
      <c r="H63" s="49"/>
      <c r="I63" s="49"/>
      <c r="J63" s="49"/>
      <c r="K63" s="49"/>
      <c r="L63" s="49"/>
      <c r="M63" s="48" t="str">
        <f>IFERROR(VLOOKUP(G63,' Moduly a inkrementy'!$B$3:$C$17,2,FALSE),"")</f>
        <v>Inkrement 1</v>
      </c>
      <c r="N63" s="10"/>
      <c r="O63" s="10"/>
    </row>
    <row r="64" spans="1:15" ht="82.8">
      <c r="A64" s="23" t="s">
        <v>244</v>
      </c>
      <c r="B64" s="23" t="s">
        <v>359</v>
      </c>
      <c r="C64" s="25" t="s">
        <v>181</v>
      </c>
      <c r="D64" s="14" t="s">
        <v>180</v>
      </c>
      <c r="E64" s="14" t="s">
        <v>161</v>
      </c>
      <c r="F64" s="14" t="s">
        <v>261</v>
      </c>
      <c r="G64" s="14" t="s">
        <v>34</v>
      </c>
      <c r="H64" s="49"/>
      <c r="I64" s="49"/>
      <c r="J64" s="49"/>
      <c r="K64" s="49"/>
      <c r="L64" s="49"/>
      <c r="M64" s="48" t="str">
        <f>IFERROR(VLOOKUP(G64,' Moduly a inkrementy'!$B$3:$C$17,2,FALSE),"")</f>
        <v>Inkrement 1</v>
      </c>
      <c r="N64" s="10"/>
      <c r="O64" s="10"/>
    </row>
    <row r="65" spans="1:15" ht="41.4">
      <c r="A65" s="23" t="s">
        <v>245</v>
      </c>
      <c r="B65" s="23" t="s">
        <v>359</v>
      </c>
      <c r="C65" s="25" t="s">
        <v>181</v>
      </c>
      <c r="D65" s="14" t="s">
        <v>180</v>
      </c>
      <c r="E65" s="14" t="s">
        <v>162</v>
      </c>
      <c r="F65" s="14" t="s">
        <v>261</v>
      </c>
      <c r="G65" s="14" t="s">
        <v>34</v>
      </c>
      <c r="H65" s="49"/>
      <c r="I65" s="49"/>
      <c r="J65" s="49"/>
      <c r="K65" s="49"/>
      <c r="L65" s="49"/>
      <c r="M65" s="48" t="str">
        <f>IFERROR(VLOOKUP(G65,' Moduly a inkrementy'!$B$3:$C$17,2,FALSE),"")</f>
        <v>Inkrement 1</v>
      </c>
      <c r="N65" s="10"/>
      <c r="O65" s="10"/>
    </row>
    <row r="66" spans="1:15" ht="96.6">
      <c r="A66" s="23" t="s">
        <v>246</v>
      </c>
      <c r="B66" s="23" t="s">
        <v>359</v>
      </c>
      <c r="C66" s="25" t="s">
        <v>181</v>
      </c>
      <c r="D66" s="14" t="s">
        <v>180</v>
      </c>
      <c r="E66" s="14" t="s">
        <v>163</v>
      </c>
      <c r="F66" s="14" t="s">
        <v>261</v>
      </c>
      <c r="G66" s="14" t="s">
        <v>34</v>
      </c>
      <c r="H66" s="49"/>
      <c r="I66" s="49"/>
      <c r="J66" s="49"/>
      <c r="K66" s="49"/>
      <c r="L66" s="49"/>
      <c r="M66" s="48" t="str">
        <f>IFERROR(VLOOKUP(G66,' Moduly a inkrementy'!$B$3:$C$17,2,FALSE),"")</f>
        <v>Inkrement 1</v>
      </c>
      <c r="N66" s="10"/>
      <c r="O66" s="10"/>
    </row>
    <row r="67" spans="1:15" ht="41.4">
      <c r="A67" s="23" t="s">
        <v>247</v>
      </c>
      <c r="B67" s="23" t="s">
        <v>359</v>
      </c>
      <c r="C67" s="25" t="s">
        <v>181</v>
      </c>
      <c r="D67" s="14" t="s">
        <v>180</v>
      </c>
      <c r="E67" s="14" t="s">
        <v>164</v>
      </c>
      <c r="F67" s="14" t="s">
        <v>261</v>
      </c>
      <c r="G67" s="14" t="s">
        <v>34</v>
      </c>
      <c r="H67" s="49"/>
      <c r="I67" s="49"/>
      <c r="J67" s="49"/>
      <c r="K67" s="49"/>
      <c r="L67" s="49"/>
      <c r="M67" s="48" t="str">
        <f>IFERROR(VLOOKUP(G67,' Moduly a inkrementy'!$B$3:$C$17,2,FALSE),"")</f>
        <v>Inkrement 1</v>
      </c>
      <c r="N67" s="10"/>
      <c r="O67" s="10"/>
    </row>
    <row r="68" spans="1:15" ht="82.8">
      <c r="A68" s="23" t="s">
        <v>248</v>
      </c>
      <c r="B68" s="23" t="s">
        <v>359</v>
      </c>
      <c r="C68" s="25" t="s">
        <v>181</v>
      </c>
      <c r="D68" s="14" t="s">
        <v>180</v>
      </c>
      <c r="E68" s="14" t="s">
        <v>165</v>
      </c>
      <c r="F68" s="14" t="s">
        <v>261</v>
      </c>
      <c r="G68" s="14" t="s">
        <v>34</v>
      </c>
      <c r="H68" s="49"/>
      <c r="I68" s="49"/>
      <c r="J68" s="49"/>
      <c r="K68" s="49"/>
      <c r="L68" s="49"/>
      <c r="M68" s="48" t="str">
        <f>IFERROR(VLOOKUP(G68,' Moduly a inkrementy'!$B$3:$C$17,2,FALSE),"")</f>
        <v>Inkrement 1</v>
      </c>
      <c r="N68" s="10"/>
      <c r="O68" s="10"/>
    </row>
    <row r="69" spans="1:15" ht="55.2">
      <c r="A69" s="23" t="s">
        <v>249</v>
      </c>
      <c r="B69" s="23" t="s">
        <v>359</v>
      </c>
      <c r="C69" s="25" t="s">
        <v>181</v>
      </c>
      <c r="D69" s="14" t="s">
        <v>180</v>
      </c>
      <c r="E69" s="14" t="s">
        <v>166</v>
      </c>
      <c r="F69" s="14" t="s">
        <v>261</v>
      </c>
      <c r="G69" s="14" t="s">
        <v>34</v>
      </c>
      <c r="H69" s="49"/>
      <c r="I69" s="49"/>
      <c r="J69" s="49"/>
      <c r="K69" s="49"/>
      <c r="L69" s="49"/>
      <c r="M69" s="48" t="str">
        <f>IFERROR(VLOOKUP(G69,' Moduly a inkrementy'!$B$3:$C$17,2,FALSE),"")</f>
        <v>Inkrement 1</v>
      </c>
      <c r="N69" s="10"/>
      <c r="O69" s="10"/>
    </row>
    <row r="70" spans="1:15" ht="55.2">
      <c r="A70" s="23" t="s">
        <v>250</v>
      </c>
      <c r="B70" s="23" t="s">
        <v>359</v>
      </c>
      <c r="C70" s="25" t="s">
        <v>181</v>
      </c>
      <c r="D70" s="14" t="s">
        <v>180</v>
      </c>
      <c r="E70" s="14" t="s">
        <v>167</v>
      </c>
      <c r="F70" s="14" t="s">
        <v>261</v>
      </c>
      <c r="G70" s="14" t="s">
        <v>34</v>
      </c>
      <c r="H70" s="49"/>
      <c r="I70" s="49"/>
      <c r="J70" s="49"/>
      <c r="K70" s="49"/>
      <c r="L70" s="49"/>
      <c r="M70" s="48" t="str">
        <f>IFERROR(VLOOKUP(G70,' Moduly a inkrementy'!$B$3:$C$17,2,FALSE),"")</f>
        <v>Inkrement 1</v>
      </c>
      <c r="N70" s="10"/>
      <c r="O70" s="10"/>
    </row>
    <row r="71" spans="1:15" ht="55.2">
      <c r="A71" s="23" t="s">
        <v>251</v>
      </c>
      <c r="B71" s="23" t="s">
        <v>359</v>
      </c>
      <c r="C71" s="25" t="s">
        <v>181</v>
      </c>
      <c r="D71" s="14" t="s">
        <v>180</v>
      </c>
      <c r="E71" s="14" t="s">
        <v>168</v>
      </c>
      <c r="F71" s="14" t="s">
        <v>261</v>
      </c>
      <c r="G71" s="14" t="s">
        <v>34</v>
      </c>
      <c r="H71" s="49"/>
      <c r="I71" s="49"/>
      <c r="J71" s="49"/>
      <c r="K71" s="49"/>
      <c r="L71" s="49"/>
      <c r="M71" s="48" t="str">
        <f>IFERROR(VLOOKUP(G71,' Moduly a inkrementy'!$B$3:$C$17,2,FALSE),"")</f>
        <v>Inkrement 1</v>
      </c>
      <c r="N71" s="10"/>
      <c r="O71" s="10"/>
    </row>
    <row r="72" spans="1:15" ht="41.4">
      <c r="A72" s="23" t="s">
        <v>252</v>
      </c>
      <c r="B72" s="23" t="s">
        <v>359</v>
      </c>
      <c r="C72" s="25" t="s">
        <v>181</v>
      </c>
      <c r="D72" s="14" t="s">
        <v>169</v>
      </c>
      <c r="E72" s="14" t="s">
        <v>170</v>
      </c>
      <c r="F72" s="14" t="s">
        <v>261</v>
      </c>
      <c r="G72" s="14" t="s">
        <v>34</v>
      </c>
      <c r="H72" s="49"/>
      <c r="I72" s="49"/>
      <c r="J72" s="49"/>
      <c r="K72" s="49"/>
      <c r="L72" s="49"/>
      <c r="M72" s="48" t="str">
        <f>IFERROR(VLOOKUP(G72,' Moduly a inkrementy'!$B$3:$C$17,2,FALSE),"")</f>
        <v>Inkrement 1</v>
      </c>
      <c r="N72" s="10"/>
      <c r="O72" s="10"/>
    </row>
    <row r="73" spans="1:15" ht="41.4">
      <c r="A73" s="23" t="s">
        <v>253</v>
      </c>
      <c r="B73" s="23" t="s">
        <v>359</v>
      </c>
      <c r="C73" s="25" t="s">
        <v>181</v>
      </c>
      <c r="D73" s="14" t="s">
        <v>169</v>
      </c>
      <c r="E73" s="14" t="s">
        <v>171</v>
      </c>
      <c r="F73" s="14" t="s">
        <v>261</v>
      </c>
      <c r="G73" s="14" t="s">
        <v>34</v>
      </c>
      <c r="H73" s="49"/>
      <c r="I73" s="49"/>
      <c r="J73" s="49"/>
      <c r="K73" s="49"/>
      <c r="L73" s="49"/>
      <c r="M73" s="48" t="str">
        <f>IFERROR(VLOOKUP(G73,' Moduly a inkrementy'!$B$3:$C$17,2,FALSE),"")</f>
        <v>Inkrement 1</v>
      </c>
      <c r="N73" s="10"/>
      <c r="O73" s="10"/>
    </row>
    <row r="74" spans="1:15" ht="27.6">
      <c r="A74" s="23" t="s">
        <v>254</v>
      </c>
      <c r="B74" s="23" t="s">
        <v>359</v>
      </c>
      <c r="C74" s="25" t="s">
        <v>181</v>
      </c>
      <c r="D74" s="14" t="s">
        <v>169</v>
      </c>
      <c r="E74" s="14" t="s">
        <v>172</v>
      </c>
      <c r="F74" s="14" t="s">
        <v>261</v>
      </c>
      <c r="G74" s="14" t="s">
        <v>34</v>
      </c>
      <c r="H74" s="49"/>
      <c r="I74" s="49"/>
      <c r="J74" s="49"/>
      <c r="K74" s="49"/>
      <c r="L74" s="49"/>
      <c r="M74" s="48" t="str">
        <f>IFERROR(VLOOKUP(G74,' Moduly a inkrementy'!$B$3:$C$17,2,FALSE),"")</f>
        <v>Inkrement 1</v>
      </c>
      <c r="N74" s="10"/>
      <c r="O74" s="10"/>
    </row>
    <row r="75" spans="1:15" ht="41.4">
      <c r="A75" s="23" t="s">
        <v>255</v>
      </c>
      <c r="B75" s="23" t="s">
        <v>359</v>
      </c>
      <c r="C75" s="25" t="s">
        <v>181</v>
      </c>
      <c r="D75" s="14" t="s">
        <v>169</v>
      </c>
      <c r="E75" s="14" t="s">
        <v>173</v>
      </c>
      <c r="F75" s="14" t="s">
        <v>261</v>
      </c>
      <c r="G75" s="14" t="s">
        <v>34</v>
      </c>
      <c r="H75" s="49"/>
      <c r="I75" s="49"/>
      <c r="J75" s="49"/>
      <c r="K75" s="49"/>
      <c r="L75" s="49"/>
      <c r="M75" s="48" t="str">
        <f>IFERROR(VLOOKUP(G75,' Moduly a inkrementy'!$B$3:$C$17,2,FALSE),"")</f>
        <v>Inkrement 1</v>
      </c>
      <c r="N75" s="10"/>
      <c r="O75" s="10"/>
    </row>
    <row r="76" spans="1:15" ht="55.2">
      <c r="A76" s="23" t="s">
        <v>256</v>
      </c>
      <c r="B76" s="23" t="s">
        <v>359</v>
      </c>
      <c r="C76" s="25" t="s">
        <v>181</v>
      </c>
      <c r="D76" s="14" t="s">
        <v>169</v>
      </c>
      <c r="E76" s="14" t="s">
        <v>174</v>
      </c>
      <c r="F76" s="14" t="s">
        <v>261</v>
      </c>
      <c r="G76" s="14" t="s">
        <v>34</v>
      </c>
      <c r="H76" s="49"/>
      <c r="I76" s="49"/>
      <c r="J76" s="49"/>
      <c r="K76" s="49"/>
      <c r="L76" s="49"/>
      <c r="M76" s="48" t="str">
        <f>IFERROR(VLOOKUP(G76,' Moduly a inkrementy'!$B$3:$C$17,2,FALSE),"")</f>
        <v>Inkrement 1</v>
      </c>
      <c r="N76" s="10"/>
      <c r="O76" s="10"/>
    </row>
    <row r="77" spans="1:15" ht="69">
      <c r="A77" s="23" t="s">
        <v>257</v>
      </c>
      <c r="B77" s="23" t="s">
        <v>359</v>
      </c>
      <c r="C77" s="25" t="s">
        <v>181</v>
      </c>
      <c r="D77" s="14" t="s">
        <v>169</v>
      </c>
      <c r="E77" s="14" t="s">
        <v>175</v>
      </c>
      <c r="F77" s="14" t="s">
        <v>261</v>
      </c>
      <c r="G77" s="14" t="s">
        <v>34</v>
      </c>
      <c r="H77" s="49"/>
      <c r="I77" s="49"/>
      <c r="J77" s="49"/>
      <c r="K77" s="49"/>
      <c r="L77" s="49"/>
      <c r="M77" s="48" t="str">
        <f>IFERROR(VLOOKUP(G77,' Moduly a inkrementy'!$B$3:$C$17,2,FALSE),"")</f>
        <v>Inkrement 1</v>
      </c>
      <c r="N77" s="10"/>
      <c r="O77" s="10"/>
    </row>
    <row r="78" spans="1:15" ht="82.8">
      <c r="A78" s="23" t="s">
        <v>258</v>
      </c>
      <c r="B78" s="23" t="s">
        <v>359</v>
      </c>
      <c r="C78" s="25" t="s">
        <v>181</v>
      </c>
      <c r="D78" s="14" t="s">
        <v>169</v>
      </c>
      <c r="E78" s="14" t="s">
        <v>176</v>
      </c>
      <c r="F78" s="14" t="s">
        <v>261</v>
      </c>
      <c r="G78" s="14" t="s">
        <v>34</v>
      </c>
      <c r="H78" s="49"/>
      <c r="I78" s="49"/>
      <c r="J78" s="49"/>
      <c r="K78" s="49"/>
      <c r="L78" s="49"/>
      <c r="M78" s="48" t="str">
        <f>IFERROR(VLOOKUP(G78,' Moduly a inkrementy'!$B$3:$C$17,2,FALSE),"")</f>
        <v>Inkrement 1</v>
      </c>
      <c r="N78" s="10"/>
      <c r="O78" s="10"/>
    </row>
    <row r="79" spans="1:15" ht="41.4">
      <c r="A79" s="23" t="s">
        <v>259</v>
      </c>
      <c r="B79" s="23" t="s">
        <v>359</v>
      </c>
      <c r="C79" s="25" t="s">
        <v>181</v>
      </c>
      <c r="D79" s="14" t="s">
        <v>169</v>
      </c>
      <c r="E79" s="14" t="s">
        <v>177</v>
      </c>
      <c r="F79" s="14" t="s">
        <v>261</v>
      </c>
      <c r="G79" s="14" t="s">
        <v>34</v>
      </c>
      <c r="H79" s="49"/>
      <c r="I79" s="49"/>
      <c r="J79" s="49"/>
      <c r="K79" s="49"/>
      <c r="L79" s="49"/>
      <c r="M79" s="48" t="str">
        <f>IFERROR(VLOOKUP(G79,' Moduly a inkrementy'!$B$3:$C$17,2,FALSE),"")</f>
        <v>Inkrement 1</v>
      </c>
      <c r="N79" s="10"/>
      <c r="O79" s="10"/>
    </row>
    <row r="80" spans="1:15" ht="41.4">
      <c r="A80" s="23" t="s">
        <v>260</v>
      </c>
      <c r="B80" s="23" t="s">
        <v>359</v>
      </c>
      <c r="C80" s="25" t="s">
        <v>181</v>
      </c>
      <c r="D80" s="14" t="s">
        <v>178</v>
      </c>
      <c r="E80" s="14" t="s">
        <v>179</v>
      </c>
      <c r="F80" s="14" t="s">
        <v>261</v>
      </c>
      <c r="G80" s="14" t="s">
        <v>34</v>
      </c>
      <c r="H80" s="49"/>
      <c r="I80" s="49"/>
      <c r="J80" s="49"/>
      <c r="K80" s="49"/>
      <c r="L80" s="49"/>
      <c r="M80" s="48" t="str">
        <f>IFERROR(VLOOKUP(G80,' Moduly a inkrementy'!$B$3:$C$17,2,FALSE),"")</f>
        <v>Inkrement 1</v>
      </c>
      <c r="N80" s="10"/>
      <c r="O80" s="10"/>
    </row>
    <row r="81" spans="1:15" ht="27.6">
      <c r="A81" s="23" t="s">
        <v>358</v>
      </c>
      <c r="B81" s="23" t="s">
        <v>182</v>
      </c>
      <c r="C81" s="27" t="s">
        <v>330</v>
      </c>
      <c r="D81" s="27" t="s">
        <v>263</v>
      </c>
      <c r="E81" s="27" t="s">
        <v>262</v>
      </c>
      <c r="F81" s="14" t="s">
        <v>261</v>
      </c>
      <c r="G81" s="14" t="s">
        <v>34</v>
      </c>
      <c r="H81" s="49"/>
      <c r="I81" s="49"/>
      <c r="J81" s="49"/>
      <c r="K81" s="49"/>
      <c r="L81" s="49"/>
      <c r="M81" s="48" t="str">
        <f>IFERROR(VLOOKUP(G81,' Moduly a inkrementy'!$B$3:$C$17,2,FALSE),"")</f>
        <v>Inkrement 1</v>
      </c>
      <c r="N81" s="27"/>
      <c r="O81" s="27"/>
    </row>
    <row r="82" spans="1:15" ht="14.4">
      <c r="A82" s="23" t="s">
        <v>360</v>
      </c>
      <c r="B82" s="23" t="s">
        <v>182</v>
      </c>
      <c r="C82" s="27" t="s">
        <v>330</v>
      </c>
      <c r="D82" s="27" t="s">
        <v>263</v>
      </c>
      <c r="E82" s="27" t="s">
        <v>264</v>
      </c>
      <c r="F82" s="14" t="s">
        <v>261</v>
      </c>
      <c r="G82" s="14" t="s">
        <v>34</v>
      </c>
      <c r="H82" s="49"/>
      <c r="I82" s="49"/>
      <c r="J82" s="49"/>
      <c r="K82" s="49"/>
      <c r="L82" s="49"/>
      <c r="M82" s="48" t="str">
        <f>IFERROR(VLOOKUP(G82,' Moduly a inkrementy'!$B$3:$C$17,2,FALSE),"")</f>
        <v>Inkrement 1</v>
      </c>
      <c r="N82" s="27"/>
      <c r="O82" s="27"/>
    </row>
    <row r="83" spans="1:15" ht="27.6">
      <c r="A83" s="23" t="s">
        <v>361</v>
      </c>
      <c r="B83" s="23" t="s">
        <v>182</v>
      </c>
      <c r="C83" s="27" t="s">
        <v>330</v>
      </c>
      <c r="D83" s="27" t="s">
        <v>263</v>
      </c>
      <c r="E83" s="27" t="s">
        <v>265</v>
      </c>
      <c r="F83" s="14" t="s">
        <v>261</v>
      </c>
      <c r="G83" s="14" t="s">
        <v>34</v>
      </c>
      <c r="H83" s="49"/>
      <c r="I83" s="49"/>
      <c r="J83" s="49"/>
      <c r="K83" s="49"/>
      <c r="L83" s="49"/>
      <c r="M83" s="48" t="str">
        <f>IFERROR(VLOOKUP(G83,' Moduly a inkrementy'!$B$3:$C$17,2,FALSE),"")</f>
        <v>Inkrement 1</v>
      </c>
      <c r="N83" s="27"/>
      <c r="O83" s="27"/>
    </row>
    <row r="84" spans="1:15" ht="96.6">
      <c r="A84" s="23" t="s">
        <v>362</v>
      </c>
      <c r="B84" s="23" t="s">
        <v>182</v>
      </c>
      <c r="C84" s="27" t="s">
        <v>330</v>
      </c>
      <c r="D84" s="27" t="s">
        <v>263</v>
      </c>
      <c r="E84" s="27" t="s">
        <v>273</v>
      </c>
      <c r="F84" s="14" t="s">
        <v>261</v>
      </c>
      <c r="G84" s="14" t="s">
        <v>34</v>
      </c>
      <c r="H84" s="49"/>
      <c r="I84" s="49"/>
      <c r="J84" s="49"/>
      <c r="K84" s="49"/>
      <c r="L84" s="49"/>
      <c r="M84" s="48" t="str">
        <f>IFERROR(VLOOKUP(G84,' Moduly a inkrementy'!$B$3:$C$17,2,FALSE),"")</f>
        <v>Inkrement 1</v>
      </c>
      <c r="N84" s="27"/>
      <c r="O84" s="27"/>
    </row>
    <row r="85" spans="1:15" ht="96.6">
      <c r="A85" s="23" t="s">
        <v>363</v>
      </c>
      <c r="B85" s="23" t="s">
        <v>182</v>
      </c>
      <c r="C85" s="27" t="s">
        <v>330</v>
      </c>
      <c r="D85" s="27" t="s">
        <v>263</v>
      </c>
      <c r="E85" s="27" t="s">
        <v>266</v>
      </c>
      <c r="F85" s="14" t="s">
        <v>261</v>
      </c>
      <c r="G85" s="14" t="s">
        <v>34</v>
      </c>
      <c r="H85" s="49"/>
      <c r="I85" s="49"/>
      <c r="J85" s="49"/>
      <c r="K85" s="49"/>
      <c r="L85" s="49"/>
      <c r="M85" s="48" t="str">
        <f>IFERROR(VLOOKUP(G85,' Moduly a inkrementy'!$B$3:$C$17,2,FALSE),"")</f>
        <v>Inkrement 1</v>
      </c>
      <c r="N85" s="27"/>
      <c r="O85" s="27"/>
    </row>
    <row r="86" spans="1:15" ht="48" customHeight="1">
      <c r="A86" s="23" t="s">
        <v>364</v>
      </c>
      <c r="B86" s="23" t="s">
        <v>182</v>
      </c>
      <c r="C86" s="27" t="s">
        <v>330</v>
      </c>
      <c r="D86" s="27" t="s">
        <v>263</v>
      </c>
      <c r="E86" s="27" t="s">
        <v>267</v>
      </c>
      <c r="F86" s="14" t="s">
        <v>261</v>
      </c>
      <c r="G86" s="14" t="s">
        <v>34</v>
      </c>
      <c r="H86" s="49"/>
      <c r="I86" s="49"/>
      <c r="J86" s="49"/>
      <c r="K86" s="49"/>
      <c r="L86" s="49"/>
      <c r="M86" s="48" t="str">
        <f>IFERROR(VLOOKUP(G86,' Moduly a inkrementy'!$B$3:$C$17,2,FALSE),"")</f>
        <v>Inkrement 1</v>
      </c>
      <c r="N86" s="27"/>
      <c r="O86" s="27"/>
    </row>
    <row r="87" spans="1:15" ht="48" customHeight="1">
      <c r="A87" s="23" t="s">
        <v>365</v>
      </c>
      <c r="B87" s="23" t="s">
        <v>182</v>
      </c>
      <c r="C87" s="27" t="s">
        <v>330</v>
      </c>
      <c r="D87" s="27" t="s">
        <v>263</v>
      </c>
      <c r="E87" s="28" t="s">
        <v>268</v>
      </c>
      <c r="F87" s="14" t="s">
        <v>261</v>
      </c>
      <c r="G87" s="14" t="s">
        <v>34</v>
      </c>
      <c r="H87" s="49"/>
      <c r="I87" s="49"/>
      <c r="J87" s="49"/>
      <c r="K87" s="49"/>
      <c r="L87" s="49"/>
      <c r="M87" s="48" t="str">
        <f>IFERROR(VLOOKUP(G87,' Moduly a inkrementy'!$B$3:$C$17,2,FALSE),"")</f>
        <v>Inkrement 1</v>
      </c>
      <c r="N87" s="13"/>
      <c r="O87" s="13"/>
    </row>
    <row r="88" spans="1:15" ht="48" customHeight="1">
      <c r="A88" s="23" t="s">
        <v>366</v>
      </c>
      <c r="B88" s="23" t="s">
        <v>182</v>
      </c>
      <c r="C88" s="27" t="s">
        <v>330</v>
      </c>
      <c r="D88" s="27" t="s">
        <v>263</v>
      </c>
      <c r="E88" s="28" t="s">
        <v>269</v>
      </c>
      <c r="F88" s="14" t="s">
        <v>261</v>
      </c>
      <c r="G88" s="14" t="s">
        <v>34</v>
      </c>
      <c r="H88" s="49"/>
      <c r="I88" s="49"/>
      <c r="J88" s="49"/>
      <c r="K88" s="49"/>
      <c r="L88" s="49"/>
      <c r="M88" s="48" t="str">
        <f>IFERROR(VLOOKUP(G88,' Moduly a inkrementy'!$B$3:$C$17,2,FALSE),"")</f>
        <v>Inkrement 1</v>
      </c>
      <c r="N88" s="13"/>
      <c r="O88" s="13"/>
    </row>
    <row r="89" spans="1:15" ht="48" customHeight="1">
      <c r="A89" s="23" t="s">
        <v>367</v>
      </c>
      <c r="B89" s="23" t="s">
        <v>182</v>
      </c>
      <c r="C89" s="27" t="s">
        <v>330</v>
      </c>
      <c r="D89" s="27" t="s">
        <v>263</v>
      </c>
      <c r="E89" s="27" t="s">
        <v>270</v>
      </c>
      <c r="F89" s="14" t="s">
        <v>261</v>
      </c>
      <c r="G89" s="14" t="s">
        <v>34</v>
      </c>
      <c r="H89" s="49"/>
      <c r="I89" s="49"/>
      <c r="J89" s="49"/>
      <c r="K89" s="49"/>
      <c r="L89" s="49"/>
      <c r="M89" s="48" t="str">
        <f>IFERROR(VLOOKUP(G89,' Moduly a inkrementy'!$B$3:$C$17,2,FALSE),"")</f>
        <v>Inkrement 1</v>
      </c>
      <c r="N89" s="13"/>
      <c r="O89" s="13"/>
    </row>
    <row r="90" spans="1:15" ht="48" customHeight="1">
      <c r="A90" s="23" t="s">
        <v>368</v>
      </c>
      <c r="B90" s="23" t="s">
        <v>182</v>
      </c>
      <c r="C90" s="27" t="s">
        <v>330</v>
      </c>
      <c r="D90" s="27" t="s">
        <v>263</v>
      </c>
      <c r="E90" s="27" t="s">
        <v>271</v>
      </c>
      <c r="F90" s="14" t="s">
        <v>261</v>
      </c>
      <c r="G90" s="14" t="s">
        <v>34</v>
      </c>
      <c r="H90" s="49"/>
      <c r="I90" s="49"/>
      <c r="J90" s="49"/>
      <c r="K90" s="49"/>
      <c r="L90" s="49"/>
      <c r="M90" s="48" t="str">
        <f>IFERROR(VLOOKUP(G90,' Moduly a inkrementy'!$B$3:$C$17,2,FALSE),"")</f>
        <v>Inkrement 1</v>
      </c>
      <c r="N90" s="13"/>
      <c r="O90" s="13"/>
    </row>
    <row r="91" spans="1:15" ht="48" customHeight="1">
      <c r="A91" s="23" t="s">
        <v>369</v>
      </c>
      <c r="B91" s="23" t="s">
        <v>182</v>
      </c>
      <c r="C91" s="27" t="s">
        <v>330</v>
      </c>
      <c r="D91" s="27" t="s">
        <v>263</v>
      </c>
      <c r="E91" s="27" t="s">
        <v>272</v>
      </c>
      <c r="F91" s="14" t="s">
        <v>261</v>
      </c>
      <c r="G91" s="14" t="s">
        <v>34</v>
      </c>
      <c r="H91" s="49"/>
      <c r="I91" s="49"/>
      <c r="J91" s="49"/>
      <c r="K91" s="49"/>
      <c r="L91" s="49"/>
      <c r="M91" s="48" t="str">
        <f>IFERROR(VLOOKUP(G91,' Moduly a inkrementy'!$B$3:$C$17,2,FALSE),"")</f>
        <v>Inkrement 1</v>
      </c>
      <c r="N91" s="13"/>
      <c r="O91" s="13"/>
    </row>
    <row r="92" spans="1:15" ht="41.4">
      <c r="A92" s="23" t="s">
        <v>370</v>
      </c>
      <c r="B92" s="23" t="s">
        <v>182</v>
      </c>
      <c r="C92" s="27" t="s">
        <v>330</v>
      </c>
      <c r="D92" s="27" t="s">
        <v>263</v>
      </c>
      <c r="E92" s="27" t="s">
        <v>274</v>
      </c>
      <c r="F92" s="14" t="s">
        <v>261</v>
      </c>
      <c r="G92" s="14" t="s">
        <v>34</v>
      </c>
      <c r="H92" s="49"/>
      <c r="I92" s="49"/>
      <c r="J92" s="49"/>
      <c r="K92" s="49"/>
      <c r="L92" s="49"/>
      <c r="M92" s="48" t="str">
        <f>IFERROR(VLOOKUP(G92,' Moduly a inkrementy'!$B$3:$C$17,2,FALSE),"")</f>
        <v>Inkrement 1</v>
      </c>
      <c r="N92" s="13"/>
      <c r="O92" s="13"/>
    </row>
    <row r="93" spans="1:15" ht="27.6">
      <c r="A93" s="23" t="s">
        <v>371</v>
      </c>
      <c r="B93" s="23" t="s">
        <v>182</v>
      </c>
      <c r="C93" s="27" t="s">
        <v>330</v>
      </c>
      <c r="D93" s="27" t="s">
        <v>263</v>
      </c>
      <c r="E93" s="27" t="s">
        <v>275</v>
      </c>
      <c r="F93" s="14" t="s">
        <v>261</v>
      </c>
      <c r="G93" s="14" t="s">
        <v>34</v>
      </c>
      <c r="H93" s="49"/>
      <c r="I93" s="49"/>
      <c r="J93" s="49"/>
      <c r="K93" s="49"/>
      <c r="L93" s="49"/>
      <c r="M93" s="48" t="str">
        <f>IFERROR(VLOOKUP(G93,' Moduly a inkrementy'!$B$3:$C$17,2,FALSE),"")</f>
        <v>Inkrement 1</v>
      </c>
      <c r="N93" s="13"/>
      <c r="O93" s="13"/>
    </row>
    <row r="94" spans="1:15" ht="41.4">
      <c r="A94" s="23" t="s">
        <v>372</v>
      </c>
      <c r="B94" s="23" t="s">
        <v>182</v>
      </c>
      <c r="C94" s="27" t="s">
        <v>330</v>
      </c>
      <c r="D94" s="27" t="s">
        <v>263</v>
      </c>
      <c r="E94" s="27" t="s">
        <v>276</v>
      </c>
      <c r="F94" s="14" t="s">
        <v>261</v>
      </c>
      <c r="G94" s="14" t="s">
        <v>34</v>
      </c>
      <c r="H94" s="49"/>
      <c r="I94" s="49"/>
      <c r="J94" s="49"/>
      <c r="K94" s="49"/>
      <c r="L94" s="49"/>
      <c r="M94" s="48" t="str">
        <f>IFERROR(VLOOKUP(G94,' Moduly a inkrementy'!$B$3:$C$17,2,FALSE),"")</f>
        <v>Inkrement 1</v>
      </c>
      <c r="N94" s="13"/>
      <c r="O94" s="13"/>
    </row>
    <row r="95" spans="1:15" ht="31.95" customHeight="1">
      <c r="A95" s="23" t="s">
        <v>373</v>
      </c>
      <c r="B95" s="23" t="s">
        <v>182</v>
      </c>
      <c r="C95" s="27" t="s">
        <v>330</v>
      </c>
      <c r="D95" s="27" t="s">
        <v>263</v>
      </c>
      <c r="E95" s="27" t="s">
        <v>277</v>
      </c>
      <c r="F95" s="14" t="s">
        <v>261</v>
      </c>
      <c r="G95" s="14" t="s">
        <v>34</v>
      </c>
      <c r="H95" s="49"/>
      <c r="I95" s="49"/>
      <c r="J95" s="49"/>
      <c r="K95" s="49"/>
      <c r="L95" s="49"/>
      <c r="M95" s="48" t="str">
        <f>IFERROR(VLOOKUP(G95,' Moduly a inkrementy'!$B$3:$C$17,2,FALSE),"")</f>
        <v>Inkrement 1</v>
      </c>
      <c r="N95" s="25"/>
      <c r="O95" s="25"/>
    </row>
    <row r="96" spans="1:15" ht="27.6">
      <c r="A96" s="23" t="s">
        <v>374</v>
      </c>
      <c r="B96" s="23" t="s">
        <v>182</v>
      </c>
      <c r="C96" s="27" t="s">
        <v>330</v>
      </c>
      <c r="D96" s="27" t="s">
        <v>263</v>
      </c>
      <c r="E96" s="27" t="s">
        <v>278</v>
      </c>
      <c r="F96" s="14" t="s">
        <v>261</v>
      </c>
      <c r="G96" s="14" t="s">
        <v>34</v>
      </c>
      <c r="H96" s="49"/>
      <c r="I96" s="49"/>
      <c r="J96" s="49"/>
      <c r="K96" s="49"/>
      <c r="L96" s="49"/>
      <c r="M96" s="48" t="str">
        <f>IFERROR(VLOOKUP(G96,' Moduly a inkrementy'!$B$3:$C$17,2,FALSE),"")</f>
        <v>Inkrement 1</v>
      </c>
      <c r="N96" s="13"/>
      <c r="O96" s="13"/>
    </row>
    <row r="97" spans="1:15" ht="27.6">
      <c r="A97" s="23" t="s">
        <v>375</v>
      </c>
      <c r="B97" s="23" t="s">
        <v>182</v>
      </c>
      <c r="C97" s="27" t="s">
        <v>330</v>
      </c>
      <c r="D97" s="27" t="s">
        <v>263</v>
      </c>
      <c r="E97" s="27" t="s">
        <v>279</v>
      </c>
      <c r="F97" s="14" t="s">
        <v>261</v>
      </c>
      <c r="G97" s="14" t="s">
        <v>34</v>
      </c>
      <c r="H97" s="49"/>
      <c r="I97" s="49"/>
      <c r="J97" s="49"/>
      <c r="K97" s="49"/>
      <c r="L97" s="49"/>
      <c r="M97" s="48" t="str">
        <f>IFERROR(VLOOKUP(G97,' Moduly a inkrementy'!$B$3:$C$17,2,FALSE),"")</f>
        <v>Inkrement 1</v>
      </c>
      <c r="N97" s="13"/>
      <c r="O97" s="13"/>
    </row>
    <row r="98" spans="1:15" ht="27.6">
      <c r="A98" s="23" t="s">
        <v>376</v>
      </c>
      <c r="B98" s="23" t="s">
        <v>182</v>
      </c>
      <c r="C98" s="27" t="s">
        <v>330</v>
      </c>
      <c r="D98" s="27" t="s">
        <v>263</v>
      </c>
      <c r="E98" s="26" t="s">
        <v>280</v>
      </c>
      <c r="F98" s="14" t="s">
        <v>261</v>
      </c>
      <c r="G98" s="14" t="s">
        <v>34</v>
      </c>
      <c r="H98" s="49"/>
      <c r="I98" s="49"/>
      <c r="J98" s="49"/>
      <c r="K98" s="49"/>
      <c r="L98" s="49"/>
      <c r="M98" s="48" t="str">
        <f>IFERROR(VLOOKUP(G98,' Moduly a inkrementy'!$B$3:$C$17,2,FALSE),"")</f>
        <v>Inkrement 1</v>
      </c>
      <c r="N98" s="13"/>
      <c r="O98" s="13"/>
    </row>
    <row r="99" spans="1:15" ht="27.6">
      <c r="A99" s="23" t="s">
        <v>377</v>
      </c>
      <c r="B99" s="23" t="s">
        <v>182</v>
      </c>
      <c r="C99" s="27" t="s">
        <v>330</v>
      </c>
      <c r="D99" s="27" t="s">
        <v>263</v>
      </c>
      <c r="E99" s="27" t="s">
        <v>281</v>
      </c>
      <c r="F99" s="14" t="s">
        <v>261</v>
      </c>
      <c r="G99" s="14" t="s">
        <v>34</v>
      </c>
      <c r="H99" s="49"/>
      <c r="I99" s="49"/>
      <c r="J99" s="49"/>
      <c r="K99" s="49"/>
      <c r="L99" s="49"/>
      <c r="M99" s="48" t="str">
        <f>IFERROR(VLOOKUP(G99,' Moduly a inkrementy'!$B$3:$C$17,2,FALSE),"")</f>
        <v>Inkrement 1</v>
      </c>
      <c r="N99" s="13"/>
      <c r="O99" s="13"/>
    </row>
    <row r="100" spans="1:15" ht="27.6">
      <c r="A100" s="23" t="s">
        <v>378</v>
      </c>
      <c r="B100" s="23" t="s">
        <v>182</v>
      </c>
      <c r="C100" s="27" t="s">
        <v>330</v>
      </c>
      <c r="D100" s="27" t="s">
        <v>263</v>
      </c>
      <c r="E100" s="27" t="s">
        <v>282</v>
      </c>
      <c r="F100" s="14" t="s">
        <v>261</v>
      </c>
      <c r="G100" s="14" t="s">
        <v>34</v>
      </c>
      <c r="H100" s="49"/>
      <c r="I100" s="49"/>
      <c r="J100" s="49"/>
      <c r="K100" s="49"/>
      <c r="L100" s="49"/>
      <c r="M100" s="48" t="str">
        <f>IFERROR(VLOOKUP(G100,' Moduly a inkrementy'!$B$3:$C$17,2,FALSE),"")</f>
        <v>Inkrement 1</v>
      </c>
      <c r="N100" s="13"/>
      <c r="O100" s="13"/>
    </row>
    <row r="101" spans="1:15" ht="55.2">
      <c r="A101" s="23" t="s">
        <v>379</v>
      </c>
      <c r="B101" s="23" t="s">
        <v>182</v>
      </c>
      <c r="C101" s="27" t="s">
        <v>330</v>
      </c>
      <c r="D101" s="27" t="s">
        <v>291</v>
      </c>
      <c r="E101" s="27" t="s">
        <v>283</v>
      </c>
      <c r="F101" s="14" t="s">
        <v>261</v>
      </c>
      <c r="G101" s="14" t="s">
        <v>34</v>
      </c>
      <c r="H101" s="49"/>
      <c r="I101" s="49"/>
      <c r="J101" s="49"/>
      <c r="K101" s="49"/>
      <c r="L101" s="49"/>
      <c r="M101" s="48" t="str">
        <f>IFERROR(VLOOKUP(G101,' Moduly a inkrementy'!$B$3:$C$17,2,FALSE),"")</f>
        <v>Inkrement 1</v>
      </c>
      <c r="N101" s="13"/>
      <c r="O101" s="13"/>
    </row>
    <row r="102" spans="1:15" ht="14.4">
      <c r="A102" s="23" t="s">
        <v>380</v>
      </c>
      <c r="B102" s="23" t="s">
        <v>182</v>
      </c>
      <c r="C102" s="27" t="s">
        <v>330</v>
      </c>
      <c r="D102" s="27" t="s">
        <v>291</v>
      </c>
      <c r="E102" s="25" t="s">
        <v>284</v>
      </c>
      <c r="F102" s="14" t="s">
        <v>261</v>
      </c>
      <c r="G102" s="14" t="s">
        <v>34</v>
      </c>
      <c r="H102" s="49"/>
      <c r="I102" s="49"/>
      <c r="J102" s="49"/>
      <c r="K102" s="49"/>
      <c r="L102" s="49"/>
      <c r="M102" s="48" t="str">
        <f>IFERROR(VLOOKUP(G102,' Moduly a inkrementy'!$B$3:$C$17,2,FALSE),"")</f>
        <v>Inkrement 1</v>
      </c>
      <c r="N102" s="8"/>
      <c r="O102" s="8"/>
    </row>
    <row r="103" spans="1:15" ht="41.4">
      <c r="A103" s="23" t="s">
        <v>381</v>
      </c>
      <c r="B103" s="23" t="s">
        <v>182</v>
      </c>
      <c r="C103" s="27" t="s">
        <v>330</v>
      </c>
      <c r="D103" s="27" t="s">
        <v>291</v>
      </c>
      <c r="E103" s="25" t="s">
        <v>285</v>
      </c>
      <c r="F103" s="14" t="s">
        <v>261</v>
      </c>
      <c r="G103" s="14" t="s">
        <v>34</v>
      </c>
      <c r="H103" s="49"/>
      <c r="I103" s="49"/>
      <c r="J103" s="49"/>
      <c r="K103" s="49"/>
      <c r="L103" s="49"/>
      <c r="M103" s="48" t="str">
        <f>IFERROR(VLOOKUP(G103,' Moduly a inkrementy'!$B$3:$C$17,2,FALSE),"")</f>
        <v>Inkrement 1</v>
      </c>
      <c r="N103" s="8" t="s">
        <v>47</v>
      </c>
      <c r="O103" s="8" t="s">
        <v>47</v>
      </c>
    </row>
    <row r="104" spans="1:15" ht="27.6">
      <c r="A104" s="23" t="s">
        <v>382</v>
      </c>
      <c r="B104" s="23" t="s">
        <v>182</v>
      </c>
      <c r="C104" s="27" t="s">
        <v>330</v>
      </c>
      <c r="D104" s="27" t="s">
        <v>291</v>
      </c>
      <c r="E104" s="25" t="s">
        <v>286</v>
      </c>
      <c r="F104" s="14" t="s">
        <v>261</v>
      </c>
      <c r="G104" s="14" t="s">
        <v>34</v>
      </c>
      <c r="H104" s="49"/>
      <c r="I104" s="49"/>
      <c r="J104" s="49"/>
      <c r="K104" s="49"/>
      <c r="L104" s="49"/>
      <c r="M104" s="48" t="str">
        <f>IFERROR(VLOOKUP(G104,' Moduly a inkrementy'!$B$3:$C$17,2,FALSE),"")</f>
        <v>Inkrement 1</v>
      </c>
      <c r="N104" s="8" t="s">
        <v>47</v>
      </c>
      <c r="O104" s="8" t="s">
        <v>47</v>
      </c>
    </row>
    <row r="105" spans="1:15" ht="69">
      <c r="A105" s="23" t="s">
        <v>383</v>
      </c>
      <c r="B105" s="23" t="s">
        <v>182</v>
      </c>
      <c r="C105" s="27" t="s">
        <v>330</v>
      </c>
      <c r="D105" s="27" t="s">
        <v>291</v>
      </c>
      <c r="E105" s="25" t="s">
        <v>287</v>
      </c>
      <c r="F105" s="14" t="s">
        <v>261</v>
      </c>
      <c r="G105" s="14" t="s">
        <v>34</v>
      </c>
      <c r="H105" s="49"/>
      <c r="I105" s="49"/>
      <c r="J105" s="49"/>
      <c r="K105" s="49"/>
      <c r="L105" s="49"/>
      <c r="M105" s="48" t="str">
        <f>IFERROR(VLOOKUP(G105,' Moduly a inkrementy'!$B$3:$C$17,2,FALSE),"")</f>
        <v>Inkrement 1</v>
      </c>
      <c r="N105" s="10" t="s">
        <v>47</v>
      </c>
      <c r="O105" s="10" t="s">
        <v>47</v>
      </c>
    </row>
    <row r="106" spans="1:15" ht="27.6">
      <c r="A106" s="23" t="s">
        <v>384</v>
      </c>
      <c r="B106" s="23" t="s">
        <v>182</v>
      </c>
      <c r="C106" s="27" t="s">
        <v>330</v>
      </c>
      <c r="D106" s="27" t="s">
        <v>291</v>
      </c>
      <c r="E106" s="25" t="s">
        <v>288</v>
      </c>
      <c r="F106" s="14" t="s">
        <v>261</v>
      </c>
      <c r="G106" s="14" t="s">
        <v>34</v>
      </c>
      <c r="H106" s="49"/>
      <c r="I106" s="49"/>
      <c r="J106" s="49"/>
      <c r="K106" s="49"/>
      <c r="L106" s="49"/>
      <c r="M106" s="48" t="str">
        <f>IFERROR(VLOOKUP(G106,' Moduly a inkrementy'!$B$3:$C$17,2,FALSE),"")</f>
        <v>Inkrement 1</v>
      </c>
      <c r="N106" s="10"/>
      <c r="O106" s="10"/>
    </row>
    <row r="107" spans="1:15" ht="28.95" customHeight="1">
      <c r="A107" s="23" t="s">
        <v>385</v>
      </c>
      <c r="B107" s="23" t="s">
        <v>182</v>
      </c>
      <c r="C107" s="27" t="s">
        <v>330</v>
      </c>
      <c r="D107" s="27" t="s">
        <v>291</v>
      </c>
      <c r="E107" s="25" t="s">
        <v>289</v>
      </c>
      <c r="F107" s="14" t="s">
        <v>261</v>
      </c>
      <c r="G107" s="14" t="s">
        <v>34</v>
      </c>
      <c r="H107" s="49"/>
      <c r="I107" s="49"/>
      <c r="J107" s="49"/>
      <c r="K107" s="49"/>
      <c r="L107" s="49"/>
      <c r="M107" s="48" t="str">
        <f>IFERROR(VLOOKUP(G107,' Moduly a inkrementy'!$B$3:$C$17,2,FALSE),"")</f>
        <v>Inkrement 1</v>
      </c>
      <c r="N107" s="10"/>
      <c r="O107" s="10"/>
    </row>
    <row r="108" spans="1:15" ht="27.6">
      <c r="A108" s="23" t="s">
        <v>386</v>
      </c>
      <c r="B108" s="23" t="s">
        <v>182</v>
      </c>
      <c r="C108" s="27" t="s">
        <v>330</v>
      </c>
      <c r="D108" s="27" t="s">
        <v>291</v>
      </c>
      <c r="E108" s="25" t="s">
        <v>290</v>
      </c>
      <c r="F108" s="14" t="s">
        <v>261</v>
      </c>
      <c r="G108" s="14" t="s">
        <v>34</v>
      </c>
      <c r="H108" s="49"/>
      <c r="I108" s="49"/>
      <c r="J108" s="49"/>
      <c r="K108" s="49"/>
      <c r="L108" s="49"/>
      <c r="M108" s="48" t="str">
        <f>IFERROR(VLOOKUP(G108,' Moduly a inkrementy'!$B$3:$C$17,2,FALSE),"")</f>
        <v>Inkrement 1</v>
      </c>
      <c r="N108" s="10"/>
      <c r="O108" s="10"/>
    </row>
    <row r="109" spans="1:15" ht="14.4">
      <c r="A109" s="23" t="s">
        <v>387</v>
      </c>
      <c r="B109" s="23" t="s">
        <v>182</v>
      </c>
      <c r="C109" s="27" t="s">
        <v>330</v>
      </c>
      <c r="D109" s="27" t="s">
        <v>291</v>
      </c>
      <c r="E109" s="25" t="s">
        <v>292</v>
      </c>
      <c r="F109" s="14" t="s">
        <v>261</v>
      </c>
      <c r="G109" s="14" t="s">
        <v>34</v>
      </c>
      <c r="H109" s="49"/>
      <c r="I109" s="49"/>
      <c r="J109" s="49"/>
      <c r="K109" s="49"/>
      <c r="L109" s="49"/>
      <c r="M109" s="48" t="str">
        <f>IFERROR(VLOOKUP(G109,' Moduly a inkrementy'!$B$3:$C$17,2,FALSE),"")</f>
        <v>Inkrement 1</v>
      </c>
      <c r="N109" s="10"/>
      <c r="O109" s="10"/>
    </row>
    <row r="110" spans="1:15" ht="41.4">
      <c r="A110" s="23" t="s">
        <v>388</v>
      </c>
      <c r="B110" s="23" t="s">
        <v>182</v>
      </c>
      <c r="C110" s="27" t="s">
        <v>330</v>
      </c>
      <c r="D110" s="27" t="s">
        <v>291</v>
      </c>
      <c r="E110" s="25" t="s">
        <v>293</v>
      </c>
      <c r="F110" s="14" t="s">
        <v>261</v>
      </c>
      <c r="G110" s="14" t="s">
        <v>34</v>
      </c>
      <c r="H110" s="49"/>
      <c r="I110" s="49"/>
      <c r="J110" s="49"/>
      <c r="K110" s="49"/>
      <c r="L110" s="49"/>
      <c r="M110" s="48" t="str">
        <f>IFERROR(VLOOKUP(G110,' Moduly a inkrementy'!$B$3:$C$17,2,FALSE),"")</f>
        <v>Inkrement 1</v>
      </c>
      <c r="N110" s="10"/>
      <c r="O110" s="10"/>
    </row>
    <row r="111" spans="1:15" ht="41.4">
      <c r="A111" s="23" t="s">
        <v>389</v>
      </c>
      <c r="B111" s="23" t="s">
        <v>182</v>
      </c>
      <c r="C111" s="27" t="s">
        <v>330</v>
      </c>
      <c r="D111" s="27" t="s">
        <v>291</v>
      </c>
      <c r="E111" s="25" t="s">
        <v>294</v>
      </c>
      <c r="F111" s="14" t="s">
        <v>261</v>
      </c>
      <c r="G111" s="14" t="s">
        <v>34</v>
      </c>
      <c r="H111" s="49"/>
      <c r="I111" s="49"/>
      <c r="J111" s="49"/>
      <c r="K111" s="49"/>
      <c r="L111" s="49"/>
      <c r="M111" s="48" t="str">
        <f>IFERROR(VLOOKUP(G111,' Moduly a inkrementy'!$B$3:$C$17,2,FALSE),"")</f>
        <v>Inkrement 1</v>
      </c>
      <c r="N111" s="10"/>
      <c r="O111" s="10"/>
    </row>
    <row r="112" spans="1:15" ht="69">
      <c r="A112" s="23" t="s">
        <v>390</v>
      </c>
      <c r="B112" s="23" t="s">
        <v>182</v>
      </c>
      <c r="C112" s="27" t="s">
        <v>330</v>
      </c>
      <c r="D112" s="27" t="s">
        <v>291</v>
      </c>
      <c r="E112" s="25" t="s">
        <v>295</v>
      </c>
      <c r="F112" s="14" t="s">
        <v>261</v>
      </c>
      <c r="G112" s="14" t="s">
        <v>34</v>
      </c>
      <c r="H112" s="49"/>
      <c r="I112" s="49"/>
      <c r="J112" s="49"/>
      <c r="K112" s="49"/>
      <c r="L112" s="49"/>
      <c r="M112" s="48" t="str">
        <f>IFERROR(VLOOKUP(G112,' Moduly a inkrementy'!$B$3:$C$17,2,FALSE),"")</f>
        <v>Inkrement 1</v>
      </c>
      <c r="N112" s="10" t="s">
        <v>47</v>
      </c>
      <c r="O112" s="10" t="s">
        <v>47</v>
      </c>
    </row>
    <row r="113" spans="1:15" ht="110.4">
      <c r="A113" s="23" t="s">
        <v>391</v>
      </c>
      <c r="B113" s="23" t="s">
        <v>182</v>
      </c>
      <c r="C113" s="27" t="s">
        <v>330</v>
      </c>
      <c r="D113" s="27" t="s">
        <v>291</v>
      </c>
      <c r="E113" s="14" t="s">
        <v>296</v>
      </c>
      <c r="F113" s="14" t="s">
        <v>261</v>
      </c>
      <c r="G113" s="14" t="s">
        <v>34</v>
      </c>
      <c r="H113" s="49"/>
      <c r="I113" s="49"/>
      <c r="J113" s="49"/>
      <c r="K113" s="49"/>
      <c r="L113" s="49"/>
      <c r="M113" s="48" t="str">
        <f>IFERROR(VLOOKUP(G113,' Moduly a inkrementy'!$B$3:$C$17,2,FALSE),"")</f>
        <v>Inkrement 1</v>
      </c>
      <c r="N113" s="10"/>
      <c r="O113" s="10"/>
    </row>
    <row r="114" spans="1:15" ht="41.4">
      <c r="A114" s="23" t="s">
        <v>392</v>
      </c>
      <c r="B114" s="23" t="s">
        <v>182</v>
      </c>
      <c r="C114" s="27" t="s">
        <v>330</v>
      </c>
      <c r="D114" s="27" t="s">
        <v>291</v>
      </c>
      <c r="E114" s="14" t="s">
        <v>297</v>
      </c>
      <c r="F114" s="14" t="s">
        <v>261</v>
      </c>
      <c r="G114" s="14" t="s">
        <v>34</v>
      </c>
      <c r="H114" s="49"/>
      <c r="I114" s="49"/>
      <c r="J114" s="49"/>
      <c r="K114" s="49"/>
      <c r="L114" s="49"/>
      <c r="M114" s="48" t="str">
        <f>IFERROR(VLOOKUP(G114,' Moduly a inkrementy'!$B$3:$C$17,2,FALSE),"")</f>
        <v>Inkrement 1</v>
      </c>
      <c r="N114" s="10"/>
      <c r="O114" s="10"/>
    </row>
    <row r="115" spans="1:15" ht="14.4">
      <c r="A115" s="23" t="s">
        <v>393</v>
      </c>
      <c r="B115" s="23" t="s">
        <v>182</v>
      </c>
      <c r="C115" s="27" t="s">
        <v>330</v>
      </c>
      <c r="D115" s="27" t="s">
        <v>291</v>
      </c>
      <c r="E115" s="14" t="s">
        <v>298</v>
      </c>
      <c r="F115" s="14" t="s">
        <v>261</v>
      </c>
      <c r="G115" s="14" t="s">
        <v>34</v>
      </c>
      <c r="H115" s="49"/>
      <c r="I115" s="49"/>
      <c r="J115" s="49"/>
      <c r="K115" s="49"/>
      <c r="L115" s="49"/>
      <c r="M115" s="48" t="str">
        <f>IFERROR(VLOOKUP(G115,' Moduly a inkrementy'!$B$3:$C$17,2,FALSE),"")</f>
        <v>Inkrement 1</v>
      </c>
      <c r="N115" s="10"/>
      <c r="O115" s="10"/>
    </row>
    <row r="116" spans="1:15" ht="124.2">
      <c r="A116" s="23" t="s">
        <v>394</v>
      </c>
      <c r="B116" s="23" t="s">
        <v>182</v>
      </c>
      <c r="C116" s="27" t="s">
        <v>330</v>
      </c>
      <c r="D116" s="27" t="s">
        <v>291</v>
      </c>
      <c r="E116" s="14" t="s">
        <v>299</v>
      </c>
      <c r="F116" s="14" t="s">
        <v>261</v>
      </c>
      <c r="G116" s="14" t="s">
        <v>34</v>
      </c>
      <c r="H116" s="49"/>
      <c r="I116" s="49"/>
      <c r="J116" s="49"/>
      <c r="K116" s="49"/>
      <c r="L116" s="49"/>
      <c r="M116" s="48" t="str">
        <f>IFERROR(VLOOKUP(G116,' Moduly a inkrementy'!$B$3:$C$17,2,FALSE),"")</f>
        <v>Inkrement 1</v>
      </c>
      <c r="N116" s="10"/>
      <c r="O116" s="10"/>
    </row>
    <row r="117" spans="1:15" ht="165.6">
      <c r="A117" s="23" t="s">
        <v>395</v>
      </c>
      <c r="B117" s="23" t="s">
        <v>182</v>
      </c>
      <c r="C117" s="27" t="s">
        <v>330</v>
      </c>
      <c r="D117" s="27" t="s">
        <v>291</v>
      </c>
      <c r="E117" s="14" t="s">
        <v>303</v>
      </c>
      <c r="F117" s="14" t="s">
        <v>261</v>
      </c>
      <c r="G117" s="14" t="s">
        <v>34</v>
      </c>
      <c r="H117" s="49"/>
      <c r="I117" s="49"/>
      <c r="J117" s="49"/>
      <c r="K117" s="49"/>
      <c r="L117" s="49"/>
      <c r="M117" s="48" t="str">
        <f>IFERROR(VLOOKUP(G117,' Moduly a inkrementy'!$B$3:$C$17,2,FALSE),"")</f>
        <v>Inkrement 1</v>
      </c>
      <c r="N117" s="10"/>
      <c r="O117" s="10"/>
    </row>
    <row r="118" spans="1:15" ht="27.6">
      <c r="A118" s="23" t="s">
        <v>396</v>
      </c>
      <c r="B118" s="23" t="s">
        <v>182</v>
      </c>
      <c r="C118" s="27" t="s">
        <v>330</v>
      </c>
      <c r="D118" s="27" t="s">
        <v>291</v>
      </c>
      <c r="E118" s="14" t="s">
        <v>300</v>
      </c>
      <c r="F118" s="14" t="s">
        <v>261</v>
      </c>
      <c r="G118" s="14" t="s">
        <v>34</v>
      </c>
      <c r="H118" s="49"/>
      <c r="I118" s="49"/>
      <c r="J118" s="49"/>
      <c r="K118" s="49"/>
      <c r="L118" s="49"/>
      <c r="M118" s="48" t="str">
        <f>IFERROR(VLOOKUP(G118,' Moduly a inkrementy'!$B$3:$C$17,2,FALSE),"")</f>
        <v>Inkrement 1</v>
      </c>
      <c r="N118" s="10"/>
      <c r="O118" s="10"/>
    </row>
    <row r="119" spans="1:15" ht="41.4">
      <c r="A119" s="23" t="s">
        <v>397</v>
      </c>
      <c r="B119" s="23" t="s">
        <v>182</v>
      </c>
      <c r="C119" s="27" t="s">
        <v>330</v>
      </c>
      <c r="D119" s="27" t="s">
        <v>291</v>
      </c>
      <c r="E119" s="25" t="s">
        <v>301</v>
      </c>
      <c r="F119" s="14" t="s">
        <v>261</v>
      </c>
      <c r="G119" s="14" t="s">
        <v>34</v>
      </c>
      <c r="H119" s="49"/>
      <c r="I119" s="49"/>
      <c r="J119" s="49"/>
      <c r="K119" s="49"/>
      <c r="L119" s="49"/>
      <c r="M119" s="48" t="str">
        <f>IFERROR(VLOOKUP(G119,' Moduly a inkrementy'!$B$3:$C$17,2,FALSE),"")</f>
        <v>Inkrement 1</v>
      </c>
      <c r="N119" s="10"/>
      <c r="O119" s="10"/>
    </row>
    <row r="120" spans="1:15" ht="41.4">
      <c r="A120" s="23" t="s">
        <v>398</v>
      </c>
      <c r="B120" s="23" t="s">
        <v>182</v>
      </c>
      <c r="C120" s="27" t="s">
        <v>330</v>
      </c>
      <c r="D120" s="27" t="s">
        <v>291</v>
      </c>
      <c r="E120" s="25" t="s">
        <v>302</v>
      </c>
      <c r="F120" s="14" t="s">
        <v>261</v>
      </c>
      <c r="G120" s="14" t="s">
        <v>34</v>
      </c>
      <c r="H120" s="49"/>
      <c r="I120" s="49"/>
      <c r="J120" s="49"/>
      <c r="K120" s="49"/>
      <c r="L120" s="49"/>
      <c r="M120" s="48" t="str">
        <f>IFERROR(VLOOKUP(G120,' Moduly a inkrementy'!$B$3:$C$17,2,FALSE),"")</f>
        <v>Inkrement 1</v>
      </c>
      <c r="N120" s="10"/>
      <c r="O120" s="10"/>
    </row>
    <row r="121" spans="1:15" ht="82.8">
      <c r="A121" s="23" t="s">
        <v>399</v>
      </c>
      <c r="B121" s="23" t="s">
        <v>182</v>
      </c>
      <c r="C121" s="27" t="s">
        <v>330</v>
      </c>
      <c r="D121" s="27" t="s">
        <v>291</v>
      </c>
      <c r="E121" s="14" t="s">
        <v>304</v>
      </c>
      <c r="F121" s="14" t="s">
        <v>261</v>
      </c>
      <c r="G121" s="14" t="s">
        <v>34</v>
      </c>
      <c r="H121" s="49"/>
      <c r="I121" s="49"/>
      <c r="J121" s="49"/>
      <c r="K121" s="49"/>
      <c r="L121" s="49"/>
      <c r="M121" s="48" t="str">
        <f>IFERROR(VLOOKUP(G121,' Moduly a inkrementy'!$B$3:$C$17,2,FALSE),"")</f>
        <v>Inkrement 1</v>
      </c>
      <c r="N121" s="10"/>
      <c r="O121" s="10"/>
    </row>
    <row r="122" spans="1:15" ht="41.4">
      <c r="A122" s="23" t="s">
        <v>400</v>
      </c>
      <c r="B122" s="23" t="s">
        <v>182</v>
      </c>
      <c r="C122" s="27" t="s">
        <v>330</v>
      </c>
      <c r="D122" s="27" t="s">
        <v>291</v>
      </c>
      <c r="E122" s="14" t="s">
        <v>305</v>
      </c>
      <c r="F122" s="14" t="s">
        <v>261</v>
      </c>
      <c r="G122" s="14" t="s">
        <v>34</v>
      </c>
      <c r="H122" s="49"/>
      <c r="I122" s="49"/>
      <c r="J122" s="49"/>
      <c r="K122" s="49"/>
      <c r="L122" s="49"/>
      <c r="M122" s="48" t="str">
        <f>IFERROR(VLOOKUP(G122,' Moduly a inkrementy'!$B$3:$C$17,2,FALSE),"")</f>
        <v>Inkrement 1</v>
      </c>
      <c r="N122" s="10"/>
      <c r="O122" s="10"/>
    </row>
    <row r="123" spans="1:15" ht="40.950000000000003" customHeight="1">
      <c r="A123" s="23" t="s">
        <v>401</v>
      </c>
      <c r="B123" s="23" t="s">
        <v>182</v>
      </c>
      <c r="C123" s="27" t="s">
        <v>330</v>
      </c>
      <c r="D123" s="27" t="s">
        <v>291</v>
      </c>
      <c r="E123" s="14" t="s">
        <v>306</v>
      </c>
      <c r="F123" s="14" t="s">
        <v>261</v>
      </c>
      <c r="G123" s="14" t="s">
        <v>34</v>
      </c>
      <c r="H123" s="49"/>
      <c r="I123" s="49"/>
      <c r="J123" s="49"/>
      <c r="K123" s="49"/>
      <c r="L123" s="49"/>
      <c r="M123" s="48" t="str">
        <f>IFERROR(VLOOKUP(G123,' Moduly a inkrementy'!$B$3:$C$17,2,FALSE),"")</f>
        <v>Inkrement 1</v>
      </c>
      <c r="N123" s="10"/>
      <c r="O123" s="10"/>
    </row>
    <row r="124" spans="1:15" ht="25.05" customHeight="1">
      <c r="A124" s="23" t="s">
        <v>402</v>
      </c>
      <c r="B124" s="23" t="s">
        <v>182</v>
      </c>
      <c r="C124" s="27" t="s">
        <v>330</v>
      </c>
      <c r="D124" s="25" t="s">
        <v>307</v>
      </c>
      <c r="E124" s="14" t="s">
        <v>308</v>
      </c>
      <c r="F124" s="14" t="s">
        <v>261</v>
      </c>
      <c r="G124" s="14" t="s">
        <v>34</v>
      </c>
      <c r="H124" s="49"/>
      <c r="I124" s="49"/>
      <c r="J124" s="49"/>
      <c r="K124" s="49"/>
      <c r="L124" s="49"/>
      <c r="M124" s="48" t="str">
        <f>IFERROR(VLOOKUP(G124,' Moduly a inkrementy'!$B$3:$C$17,2,FALSE),"")</f>
        <v>Inkrement 1</v>
      </c>
      <c r="N124" s="10"/>
      <c r="O124" s="10"/>
    </row>
    <row r="125" spans="1:15" ht="33" customHeight="1">
      <c r="A125" s="23" t="s">
        <v>403</v>
      </c>
      <c r="B125" s="23" t="s">
        <v>182</v>
      </c>
      <c r="C125" s="27" t="s">
        <v>330</v>
      </c>
      <c r="D125" s="25" t="s">
        <v>307</v>
      </c>
      <c r="E125" s="14" t="s">
        <v>309</v>
      </c>
      <c r="F125" s="14" t="s">
        <v>261</v>
      </c>
      <c r="G125" s="14" t="s">
        <v>34</v>
      </c>
      <c r="H125" s="49"/>
      <c r="I125" s="49"/>
      <c r="J125" s="49"/>
      <c r="K125" s="49"/>
      <c r="L125" s="49"/>
      <c r="M125" s="48" t="str">
        <f>IFERROR(VLOOKUP(G125,' Moduly a inkrementy'!$B$3:$C$17,2,FALSE),"")</f>
        <v>Inkrement 1</v>
      </c>
      <c r="N125" s="10"/>
      <c r="O125" s="10"/>
    </row>
    <row r="126" spans="1:15" ht="25.05" customHeight="1">
      <c r="A126" s="23" t="s">
        <v>404</v>
      </c>
      <c r="B126" s="23" t="s">
        <v>182</v>
      </c>
      <c r="C126" s="27" t="s">
        <v>330</v>
      </c>
      <c r="D126" s="25" t="s">
        <v>307</v>
      </c>
      <c r="E126" s="14" t="s">
        <v>310</v>
      </c>
      <c r="F126" s="14" t="s">
        <v>261</v>
      </c>
      <c r="G126" s="14" t="s">
        <v>34</v>
      </c>
      <c r="H126" s="49"/>
      <c r="I126" s="49"/>
      <c r="J126" s="49"/>
      <c r="K126" s="49"/>
      <c r="L126" s="49"/>
      <c r="M126" s="48" t="str">
        <f>IFERROR(VLOOKUP(G126,' Moduly a inkrementy'!$B$3:$C$17,2,FALSE),"")</f>
        <v>Inkrement 1</v>
      </c>
      <c r="N126" s="10" t="s">
        <v>47</v>
      </c>
      <c r="O126" s="10" t="s">
        <v>47</v>
      </c>
    </row>
    <row r="127" spans="1:15" ht="25.05" customHeight="1">
      <c r="A127" s="23" t="s">
        <v>405</v>
      </c>
      <c r="B127" s="23" t="s">
        <v>182</v>
      </c>
      <c r="C127" s="27" t="s">
        <v>330</v>
      </c>
      <c r="D127" s="25" t="s">
        <v>307</v>
      </c>
      <c r="E127" s="14" t="s">
        <v>311</v>
      </c>
      <c r="F127" s="14" t="s">
        <v>261</v>
      </c>
      <c r="G127" s="14" t="s">
        <v>34</v>
      </c>
      <c r="H127" s="49"/>
      <c r="I127" s="49"/>
      <c r="J127" s="49"/>
      <c r="K127" s="49"/>
      <c r="L127" s="49"/>
      <c r="M127" s="48" t="str">
        <f>IFERROR(VLOOKUP(G127,' Moduly a inkrementy'!$B$3:$C$17,2,FALSE),"")</f>
        <v>Inkrement 1</v>
      </c>
      <c r="N127" s="10"/>
      <c r="O127" s="10"/>
    </row>
    <row r="128" spans="1:15" ht="248.4">
      <c r="A128" s="23" t="s">
        <v>406</v>
      </c>
      <c r="B128" s="23" t="s">
        <v>182</v>
      </c>
      <c r="C128" s="27" t="s">
        <v>330</v>
      </c>
      <c r="D128" s="25" t="s">
        <v>307</v>
      </c>
      <c r="E128" s="14" t="s">
        <v>312</v>
      </c>
      <c r="F128" s="14" t="s">
        <v>261</v>
      </c>
      <c r="G128" s="14" t="s">
        <v>34</v>
      </c>
      <c r="H128" s="49"/>
      <c r="I128" s="49"/>
      <c r="J128" s="49"/>
      <c r="K128" s="49"/>
      <c r="L128" s="49"/>
      <c r="M128" s="48" t="str">
        <f>IFERROR(VLOOKUP(G128,' Moduly a inkrementy'!$B$3:$C$17,2,FALSE),"")</f>
        <v>Inkrement 1</v>
      </c>
      <c r="N128" s="10"/>
      <c r="O128" s="10"/>
    </row>
    <row r="129" spans="1:15" ht="27.6">
      <c r="A129" s="23" t="s">
        <v>407</v>
      </c>
      <c r="B129" s="23" t="s">
        <v>182</v>
      </c>
      <c r="C129" s="27" t="s">
        <v>330</v>
      </c>
      <c r="D129" s="25" t="s">
        <v>307</v>
      </c>
      <c r="E129" s="25" t="s">
        <v>313</v>
      </c>
      <c r="F129" s="14" t="s">
        <v>261</v>
      </c>
      <c r="G129" s="14" t="s">
        <v>34</v>
      </c>
      <c r="H129" s="49"/>
      <c r="I129" s="49"/>
      <c r="J129" s="49"/>
      <c r="K129" s="49"/>
      <c r="L129" s="49"/>
      <c r="M129" s="48" t="str">
        <f>IFERROR(VLOOKUP(G129,' Moduly a inkrementy'!$B$3:$C$17,2,FALSE),"")</f>
        <v>Inkrement 1</v>
      </c>
      <c r="N129" s="10"/>
      <c r="O129" s="10"/>
    </row>
    <row r="130" spans="1:15" ht="27.6">
      <c r="A130" s="23" t="s">
        <v>408</v>
      </c>
      <c r="B130" s="23" t="s">
        <v>182</v>
      </c>
      <c r="C130" s="27" t="s">
        <v>330</v>
      </c>
      <c r="D130" s="25" t="s">
        <v>307</v>
      </c>
      <c r="E130" s="25" t="s">
        <v>314</v>
      </c>
      <c r="F130" s="14" t="s">
        <v>261</v>
      </c>
      <c r="G130" s="14" t="s">
        <v>34</v>
      </c>
      <c r="H130" s="49"/>
      <c r="I130" s="49"/>
      <c r="J130" s="49"/>
      <c r="K130" s="49"/>
      <c r="L130" s="49"/>
      <c r="M130" s="48" t="str">
        <f>IFERROR(VLOOKUP(G130,' Moduly a inkrementy'!$B$3:$C$17,2,FALSE),"")</f>
        <v>Inkrement 1</v>
      </c>
      <c r="N130" s="10"/>
      <c r="O130" s="10"/>
    </row>
    <row r="131" spans="1:15" ht="69">
      <c r="A131" s="23" t="s">
        <v>409</v>
      </c>
      <c r="B131" s="23" t="s">
        <v>182</v>
      </c>
      <c r="C131" s="27" t="s">
        <v>330</v>
      </c>
      <c r="D131" s="25" t="s">
        <v>307</v>
      </c>
      <c r="E131" s="25" t="s">
        <v>315</v>
      </c>
      <c r="F131" s="14" t="s">
        <v>261</v>
      </c>
      <c r="G131" s="14" t="s">
        <v>34</v>
      </c>
      <c r="H131" s="49"/>
      <c r="I131" s="49"/>
      <c r="J131" s="49"/>
      <c r="K131" s="49"/>
      <c r="L131" s="49"/>
      <c r="M131" s="48" t="str">
        <f>IFERROR(VLOOKUP(G131,' Moduly a inkrementy'!$B$3:$C$17,2,FALSE),"")</f>
        <v>Inkrement 1</v>
      </c>
      <c r="N131" s="10"/>
      <c r="O131" s="10"/>
    </row>
    <row r="132" spans="1:15" ht="220.8">
      <c r="A132" s="23" t="s">
        <v>410</v>
      </c>
      <c r="B132" s="23" t="s">
        <v>182</v>
      </c>
      <c r="C132" s="27" t="s">
        <v>330</v>
      </c>
      <c r="D132" s="25" t="s">
        <v>307</v>
      </c>
      <c r="E132" s="25" t="s">
        <v>316</v>
      </c>
      <c r="F132" s="14" t="s">
        <v>261</v>
      </c>
      <c r="G132" s="14" t="s">
        <v>34</v>
      </c>
      <c r="H132" s="49"/>
      <c r="I132" s="49"/>
      <c r="J132" s="49"/>
      <c r="K132" s="49"/>
      <c r="L132" s="49"/>
      <c r="M132" s="48" t="str">
        <f>IFERROR(VLOOKUP(G132,' Moduly a inkrementy'!$B$3:$C$17,2,FALSE),"")</f>
        <v>Inkrement 1</v>
      </c>
      <c r="N132" s="10" t="s">
        <v>47</v>
      </c>
      <c r="O132" s="10" t="s">
        <v>47</v>
      </c>
    </row>
    <row r="133" spans="1:15" ht="193.2">
      <c r="A133" s="23" t="s">
        <v>411</v>
      </c>
      <c r="B133" s="23" t="s">
        <v>182</v>
      </c>
      <c r="C133" s="27" t="s">
        <v>330</v>
      </c>
      <c r="D133" s="25" t="s">
        <v>307</v>
      </c>
      <c r="E133" s="25" t="s">
        <v>319</v>
      </c>
      <c r="F133" s="14" t="s">
        <v>261</v>
      </c>
      <c r="G133" s="14" t="s">
        <v>34</v>
      </c>
      <c r="H133" s="49"/>
      <c r="I133" s="49"/>
      <c r="J133" s="49"/>
      <c r="K133" s="49"/>
      <c r="L133" s="49"/>
      <c r="M133" s="48" t="str">
        <f>IFERROR(VLOOKUP(G133,' Moduly a inkrementy'!$B$3:$C$17,2,FALSE),"")</f>
        <v>Inkrement 1</v>
      </c>
      <c r="N133" s="10" t="s">
        <v>47</v>
      </c>
      <c r="O133" s="10" t="s">
        <v>47</v>
      </c>
    </row>
    <row r="134" spans="1:15" ht="27.6">
      <c r="A134" s="23" t="s">
        <v>412</v>
      </c>
      <c r="B134" s="23" t="s">
        <v>182</v>
      </c>
      <c r="C134" s="27" t="s">
        <v>330</v>
      </c>
      <c r="D134" s="25" t="s">
        <v>307</v>
      </c>
      <c r="E134" s="25" t="s">
        <v>317</v>
      </c>
      <c r="F134" s="14" t="s">
        <v>261</v>
      </c>
      <c r="G134" s="14" t="s">
        <v>34</v>
      </c>
      <c r="H134" s="49"/>
      <c r="I134" s="49"/>
      <c r="J134" s="49"/>
      <c r="K134" s="49"/>
      <c r="L134" s="49"/>
      <c r="M134" s="48" t="str">
        <f>IFERROR(VLOOKUP(G134,' Moduly a inkrementy'!$B$3:$C$17,2,FALSE),"")</f>
        <v>Inkrement 1</v>
      </c>
      <c r="N134" s="10"/>
      <c r="O134" s="10"/>
    </row>
    <row r="135" spans="1:15" ht="27.6">
      <c r="A135" s="23" t="s">
        <v>413</v>
      </c>
      <c r="B135" s="23" t="s">
        <v>182</v>
      </c>
      <c r="C135" s="27" t="s">
        <v>330</v>
      </c>
      <c r="D135" s="25" t="s">
        <v>307</v>
      </c>
      <c r="E135" s="25" t="s">
        <v>318</v>
      </c>
      <c r="F135" s="14" t="s">
        <v>261</v>
      </c>
      <c r="G135" s="14" t="s">
        <v>34</v>
      </c>
      <c r="H135" s="49"/>
      <c r="I135" s="49"/>
      <c r="J135" s="49"/>
      <c r="K135" s="49"/>
      <c r="L135" s="49"/>
      <c r="M135" s="48" t="str">
        <f>IFERROR(VLOOKUP(G135,' Moduly a inkrementy'!$B$3:$C$17,2,FALSE),"")</f>
        <v>Inkrement 1</v>
      </c>
      <c r="N135" s="10"/>
      <c r="O135" s="10"/>
    </row>
    <row r="136" spans="1:15" ht="27.6">
      <c r="A136" s="23" t="s">
        <v>414</v>
      </c>
      <c r="B136" s="23" t="s">
        <v>182</v>
      </c>
      <c r="C136" s="27" t="s">
        <v>330</v>
      </c>
      <c r="D136" s="25" t="s">
        <v>320</v>
      </c>
      <c r="E136" s="25" t="s">
        <v>321</v>
      </c>
      <c r="F136" s="14" t="s">
        <v>261</v>
      </c>
      <c r="G136" s="14" t="s">
        <v>34</v>
      </c>
      <c r="H136" s="49"/>
      <c r="I136" s="49"/>
      <c r="J136" s="49"/>
      <c r="K136" s="49"/>
      <c r="L136" s="49"/>
      <c r="M136" s="48" t="str">
        <f>IFERROR(VLOOKUP(G136,' Moduly a inkrementy'!$B$3:$C$17,2,FALSE),"")</f>
        <v>Inkrement 1</v>
      </c>
      <c r="N136" s="10" t="s">
        <v>47</v>
      </c>
      <c r="O136" s="10" t="s">
        <v>47</v>
      </c>
    </row>
    <row r="137" spans="1:15" ht="27.6">
      <c r="A137" s="23" t="s">
        <v>415</v>
      </c>
      <c r="B137" s="23" t="s">
        <v>182</v>
      </c>
      <c r="C137" s="27" t="s">
        <v>330</v>
      </c>
      <c r="D137" s="25" t="s">
        <v>320</v>
      </c>
      <c r="E137" s="25" t="s">
        <v>322</v>
      </c>
      <c r="F137" s="14" t="s">
        <v>261</v>
      </c>
      <c r="G137" s="14" t="s">
        <v>34</v>
      </c>
      <c r="H137" s="49"/>
      <c r="I137" s="49"/>
      <c r="J137" s="49"/>
      <c r="K137" s="49"/>
      <c r="L137" s="49"/>
      <c r="M137" s="48" t="str">
        <f>IFERROR(VLOOKUP(G137,' Moduly a inkrementy'!$B$3:$C$17,2,FALSE),"")</f>
        <v>Inkrement 1</v>
      </c>
      <c r="N137" s="10"/>
      <c r="O137" s="10"/>
    </row>
    <row r="138" spans="1:15" ht="49.95" customHeight="1">
      <c r="A138" s="23" t="s">
        <v>416</v>
      </c>
      <c r="B138" s="23" t="s">
        <v>182</v>
      </c>
      <c r="C138" s="27" t="s">
        <v>330</v>
      </c>
      <c r="D138" s="25" t="s">
        <v>320</v>
      </c>
      <c r="E138" s="25" t="s">
        <v>323</v>
      </c>
      <c r="F138" s="14" t="s">
        <v>261</v>
      </c>
      <c r="G138" s="14" t="s">
        <v>34</v>
      </c>
      <c r="H138" s="49"/>
      <c r="I138" s="49"/>
      <c r="J138" s="49"/>
      <c r="K138" s="49"/>
      <c r="L138" s="49"/>
      <c r="M138" s="48" t="str">
        <f>IFERROR(VLOOKUP(G138,' Moduly a inkrementy'!$B$3:$C$17,2,FALSE),"")</f>
        <v>Inkrement 1</v>
      </c>
      <c r="N138" s="10"/>
      <c r="O138" s="10"/>
    </row>
    <row r="139" spans="1:15" ht="49.95" customHeight="1">
      <c r="A139" s="23" t="s">
        <v>417</v>
      </c>
      <c r="B139" s="23" t="s">
        <v>182</v>
      </c>
      <c r="C139" s="27" t="s">
        <v>330</v>
      </c>
      <c r="D139" s="25" t="s">
        <v>320</v>
      </c>
      <c r="E139" s="25" t="s">
        <v>324</v>
      </c>
      <c r="F139" s="14" t="s">
        <v>261</v>
      </c>
      <c r="G139" s="14" t="s">
        <v>34</v>
      </c>
      <c r="H139" s="49"/>
      <c r="I139" s="49"/>
      <c r="J139" s="49"/>
      <c r="K139" s="49"/>
      <c r="L139" s="49"/>
      <c r="M139" s="48" t="str">
        <f>IFERROR(VLOOKUP(G139,' Moduly a inkrementy'!$B$3:$C$17,2,FALSE),"")</f>
        <v>Inkrement 1</v>
      </c>
      <c r="N139" s="10" t="s">
        <v>47</v>
      </c>
      <c r="O139" s="10" t="s">
        <v>47</v>
      </c>
    </row>
    <row r="140" spans="1:15" ht="27.6">
      <c r="A140" s="23" t="s">
        <v>418</v>
      </c>
      <c r="B140" s="23" t="s">
        <v>182</v>
      </c>
      <c r="C140" s="27" t="s">
        <v>330</v>
      </c>
      <c r="D140" s="25" t="s">
        <v>320</v>
      </c>
      <c r="E140" s="25" t="s">
        <v>325</v>
      </c>
      <c r="F140" s="14" t="s">
        <v>261</v>
      </c>
      <c r="G140" s="14" t="s">
        <v>34</v>
      </c>
      <c r="H140" s="49"/>
      <c r="I140" s="49"/>
      <c r="J140" s="49"/>
      <c r="K140" s="49"/>
      <c r="L140" s="49"/>
      <c r="M140" s="48" t="str">
        <f>IFERROR(VLOOKUP(G140,' Moduly a inkrementy'!$B$3:$C$17,2,FALSE),"")</f>
        <v>Inkrement 1</v>
      </c>
      <c r="N140" s="10" t="s">
        <v>47</v>
      </c>
      <c r="O140" s="10" t="s">
        <v>47</v>
      </c>
    </row>
    <row r="141" spans="1:15" ht="41.4">
      <c r="A141" s="23" t="s">
        <v>419</v>
      </c>
      <c r="B141" s="23" t="s">
        <v>182</v>
      </c>
      <c r="C141" s="27" t="s">
        <v>330</v>
      </c>
      <c r="D141" s="25" t="s">
        <v>320</v>
      </c>
      <c r="E141" s="25" t="s">
        <v>326</v>
      </c>
      <c r="F141" s="14" t="s">
        <v>261</v>
      </c>
      <c r="G141" s="14" t="s">
        <v>34</v>
      </c>
      <c r="H141" s="49"/>
      <c r="I141" s="49"/>
      <c r="J141" s="49"/>
      <c r="K141" s="49"/>
      <c r="L141" s="49"/>
      <c r="M141" s="48" t="str">
        <f>IFERROR(VLOOKUP(G141,' Moduly a inkrementy'!$B$3:$C$17,2,FALSE),"")</f>
        <v>Inkrement 1</v>
      </c>
      <c r="N141" s="10"/>
      <c r="O141" s="10"/>
    </row>
    <row r="142" spans="1:15" ht="30" customHeight="1">
      <c r="A142" s="23" t="s">
        <v>420</v>
      </c>
      <c r="B142" s="23" t="s">
        <v>182</v>
      </c>
      <c r="C142" s="27" t="s">
        <v>330</v>
      </c>
      <c r="D142" s="25" t="s">
        <v>320</v>
      </c>
      <c r="E142" s="25" t="s">
        <v>327</v>
      </c>
      <c r="F142" s="14" t="s">
        <v>261</v>
      </c>
      <c r="G142" s="14" t="s">
        <v>34</v>
      </c>
      <c r="H142" s="49"/>
      <c r="I142" s="49"/>
      <c r="J142" s="49"/>
      <c r="K142" s="49"/>
      <c r="L142" s="49"/>
      <c r="M142" s="48" t="str">
        <f>IFERROR(VLOOKUP(G142,' Moduly a inkrementy'!$B$3:$C$17,2,FALSE),"")</f>
        <v>Inkrement 1</v>
      </c>
      <c r="N142" s="10" t="s">
        <v>47</v>
      </c>
      <c r="O142" s="10" t="s">
        <v>47</v>
      </c>
    </row>
    <row r="143" spans="1:15" ht="55.2">
      <c r="A143" s="23" t="s">
        <v>421</v>
      </c>
      <c r="B143" s="23" t="s">
        <v>182</v>
      </c>
      <c r="C143" s="27" t="s">
        <v>330</v>
      </c>
      <c r="D143" s="25" t="s">
        <v>320</v>
      </c>
      <c r="E143" s="25" t="s">
        <v>328</v>
      </c>
      <c r="F143" s="14" t="s">
        <v>261</v>
      </c>
      <c r="G143" s="14" t="s">
        <v>34</v>
      </c>
      <c r="H143" s="49"/>
      <c r="I143" s="49"/>
      <c r="J143" s="49"/>
      <c r="K143" s="49"/>
      <c r="L143" s="49"/>
      <c r="M143" s="48" t="str">
        <f>IFERROR(VLOOKUP(G143,' Moduly a inkrementy'!$B$3:$C$17,2,FALSE),"")</f>
        <v>Inkrement 1</v>
      </c>
      <c r="N143" s="10"/>
      <c r="O143" s="10"/>
    </row>
    <row r="144" spans="1:15" ht="27.6">
      <c r="A144" s="23" t="s">
        <v>422</v>
      </c>
      <c r="B144" s="23" t="s">
        <v>182</v>
      </c>
      <c r="C144" s="27" t="s">
        <v>330</v>
      </c>
      <c r="D144" s="25" t="s">
        <v>320</v>
      </c>
      <c r="E144" s="25" t="s">
        <v>329</v>
      </c>
      <c r="F144" s="14" t="s">
        <v>261</v>
      </c>
      <c r="G144" s="14" t="s">
        <v>34</v>
      </c>
      <c r="H144" s="49"/>
      <c r="I144" s="49"/>
      <c r="J144" s="49"/>
      <c r="K144" s="49"/>
      <c r="L144" s="49"/>
      <c r="M144" s="48" t="str">
        <f>IFERROR(VLOOKUP(G144,' Moduly a inkrementy'!$B$3:$C$17,2,FALSE),"")</f>
        <v>Inkrement 1</v>
      </c>
      <c r="N144" s="10"/>
      <c r="O144" s="10"/>
    </row>
    <row r="145" spans="1:15" ht="40.950000000000003" customHeight="1">
      <c r="A145" s="23" t="s">
        <v>423</v>
      </c>
      <c r="B145" s="23" t="s">
        <v>182</v>
      </c>
      <c r="C145" s="27" t="s">
        <v>330</v>
      </c>
      <c r="D145" s="25" t="s">
        <v>339</v>
      </c>
      <c r="E145" s="25" t="s">
        <v>331</v>
      </c>
      <c r="F145" s="14" t="s">
        <v>261</v>
      </c>
      <c r="G145" s="14" t="s">
        <v>34</v>
      </c>
      <c r="H145" s="49"/>
      <c r="I145" s="49"/>
      <c r="J145" s="49"/>
      <c r="K145" s="49"/>
      <c r="L145" s="49"/>
      <c r="M145" s="48" t="str">
        <f>IFERROR(VLOOKUP(G145,' Moduly a inkrementy'!$B$3:$C$17,2,FALSE),"")</f>
        <v>Inkrement 1</v>
      </c>
      <c r="N145" s="10" t="s">
        <v>47</v>
      </c>
      <c r="O145" s="10" t="s">
        <v>47</v>
      </c>
    </row>
    <row r="146" spans="1:15" ht="40.950000000000003" customHeight="1">
      <c r="A146" s="23" t="s">
        <v>424</v>
      </c>
      <c r="B146" s="23" t="s">
        <v>182</v>
      </c>
      <c r="C146" s="27" t="s">
        <v>330</v>
      </c>
      <c r="D146" s="25" t="s">
        <v>339</v>
      </c>
      <c r="E146" s="25" t="s">
        <v>332</v>
      </c>
      <c r="F146" s="14" t="s">
        <v>261</v>
      </c>
      <c r="G146" s="14" t="s">
        <v>34</v>
      </c>
      <c r="H146" s="49"/>
      <c r="I146" s="49"/>
      <c r="J146" s="49"/>
      <c r="K146" s="49"/>
      <c r="L146" s="49"/>
      <c r="M146" s="48" t="str">
        <f>IFERROR(VLOOKUP(G146,' Moduly a inkrementy'!$B$3:$C$17,2,FALSE),"")</f>
        <v>Inkrement 1</v>
      </c>
      <c r="N146" s="10"/>
      <c r="O146" s="10"/>
    </row>
    <row r="147" spans="1:15" ht="40.950000000000003" customHeight="1">
      <c r="A147" s="23" t="s">
        <v>425</v>
      </c>
      <c r="B147" s="23" t="s">
        <v>182</v>
      </c>
      <c r="C147" s="27" t="s">
        <v>330</v>
      </c>
      <c r="D147" s="25" t="s">
        <v>339</v>
      </c>
      <c r="E147" s="25" t="s">
        <v>333</v>
      </c>
      <c r="F147" s="14" t="s">
        <v>261</v>
      </c>
      <c r="G147" s="14" t="s">
        <v>34</v>
      </c>
      <c r="H147" s="49"/>
      <c r="I147" s="49"/>
      <c r="J147" s="49"/>
      <c r="K147" s="49"/>
      <c r="L147" s="49"/>
      <c r="M147" s="48" t="str">
        <f>IFERROR(VLOOKUP(G147,' Moduly a inkrementy'!$B$3:$C$17,2,FALSE),"")</f>
        <v>Inkrement 1</v>
      </c>
      <c r="N147" s="10"/>
      <c r="O147" s="10"/>
    </row>
    <row r="148" spans="1:15" ht="40.950000000000003" customHeight="1">
      <c r="A148" s="23" t="s">
        <v>426</v>
      </c>
      <c r="B148" s="23" t="s">
        <v>182</v>
      </c>
      <c r="C148" s="27" t="s">
        <v>330</v>
      </c>
      <c r="D148" s="25" t="s">
        <v>339</v>
      </c>
      <c r="E148" s="25" t="s">
        <v>334</v>
      </c>
      <c r="F148" s="14" t="s">
        <v>261</v>
      </c>
      <c r="G148" s="14" t="s">
        <v>34</v>
      </c>
      <c r="H148" s="49"/>
      <c r="I148" s="49"/>
      <c r="J148" s="49"/>
      <c r="K148" s="49"/>
      <c r="L148" s="49"/>
      <c r="M148" s="48" t="str">
        <f>IFERROR(VLOOKUP(G148,' Moduly a inkrementy'!$B$3:$C$17,2,FALSE),"")</f>
        <v>Inkrement 1</v>
      </c>
      <c r="N148" s="10" t="s">
        <v>47</v>
      </c>
      <c r="O148" s="10" t="s">
        <v>47</v>
      </c>
    </row>
    <row r="149" spans="1:15" ht="40.950000000000003" customHeight="1">
      <c r="A149" s="23" t="s">
        <v>427</v>
      </c>
      <c r="B149" s="23" t="s">
        <v>182</v>
      </c>
      <c r="C149" s="27" t="s">
        <v>330</v>
      </c>
      <c r="D149" s="25" t="s">
        <v>339</v>
      </c>
      <c r="E149" s="25" t="s">
        <v>335</v>
      </c>
      <c r="F149" s="14" t="s">
        <v>261</v>
      </c>
      <c r="G149" s="14" t="s">
        <v>34</v>
      </c>
      <c r="H149" s="49"/>
      <c r="I149" s="49"/>
      <c r="J149" s="49"/>
      <c r="K149" s="49"/>
      <c r="L149" s="49"/>
      <c r="M149" s="48" t="str">
        <f>IFERROR(VLOOKUP(G149,' Moduly a inkrementy'!$B$3:$C$17,2,FALSE),"")</f>
        <v>Inkrement 1</v>
      </c>
      <c r="N149" s="10"/>
      <c r="O149" s="10"/>
    </row>
    <row r="150" spans="1:15" ht="40.950000000000003" customHeight="1">
      <c r="A150" s="23" t="s">
        <v>428</v>
      </c>
      <c r="B150" s="23" t="s">
        <v>182</v>
      </c>
      <c r="C150" s="27" t="s">
        <v>330</v>
      </c>
      <c r="D150" s="25" t="s">
        <v>339</v>
      </c>
      <c r="E150" s="25" t="s">
        <v>336</v>
      </c>
      <c r="F150" s="14" t="s">
        <v>261</v>
      </c>
      <c r="G150" s="14" t="s">
        <v>34</v>
      </c>
      <c r="H150" s="49"/>
      <c r="I150" s="49"/>
      <c r="J150" s="49"/>
      <c r="K150" s="49"/>
      <c r="L150" s="49"/>
      <c r="M150" s="48" t="str">
        <f>IFERROR(VLOOKUP(G150,' Moduly a inkrementy'!$B$3:$C$17,2,FALSE),"")</f>
        <v>Inkrement 1</v>
      </c>
      <c r="N150" s="10"/>
      <c r="O150" s="10"/>
    </row>
    <row r="151" spans="1:15" ht="40.950000000000003" customHeight="1">
      <c r="A151" s="23" t="s">
        <v>429</v>
      </c>
      <c r="B151" s="23" t="s">
        <v>182</v>
      </c>
      <c r="C151" s="27" t="s">
        <v>330</v>
      </c>
      <c r="D151" s="25" t="s">
        <v>339</v>
      </c>
      <c r="E151" s="25" t="s">
        <v>337</v>
      </c>
      <c r="F151" s="14" t="s">
        <v>261</v>
      </c>
      <c r="G151" s="14" t="s">
        <v>34</v>
      </c>
      <c r="H151" s="49"/>
      <c r="I151" s="49"/>
      <c r="J151" s="49"/>
      <c r="K151" s="49"/>
      <c r="L151" s="49"/>
      <c r="M151" s="48" t="str">
        <f>IFERROR(VLOOKUP(G151,' Moduly a inkrementy'!$B$3:$C$17,2,FALSE),"")</f>
        <v>Inkrement 1</v>
      </c>
      <c r="N151" s="10"/>
      <c r="O151" s="10"/>
    </row>
    <row r="152" spans="1:15" ht="40.950000000000003" customHeight="1">
      <c r="A152" s="23" t="s">
        <v>430</v>
      </c>
      <c r="B152" s="23" t="s">
        <v>182</v>
      </c>
      <c r="C152" s="27" t="s">
        <v>330</v>
      </c>
      <c r="D152" s="25" t="s">
        <v>339</v>
      </c>
      <c r="E152" s="25" t="s">
        <v>338</v>
      </c>
      <c r="F152" s="14" t="s">
        <v>261</v>
      </c>
      <c r="G152" s="14" t="s">
        <v>34</v>
      </c>
      <c r="H152" s="49"/>
      <c r="I152" s="49"/>
      <c r="J152" s="49"/>
      <c r="K152" s="49"/>
      <c r="L152" s="49"/>
      <c r="M152" s="48" t="str">
        <f>IFERROR(VLOOKUP(G152,' Moduly a inkrementy'!$B$3:$C$17,2,FALSE),"")</f>
        <v>Inkrement 1</v>
      </c>
      <c r="N152" s="10"/>
      <c r="O152" s="10"/>
    </row>
    <row r="153" spans="1:15" ht="27.6">
      <c r="A153" s="23" t="s">
        <v>431</v>
      </c>
      <c r="B153" s="23" t="s">
        <v>182</v>
      </c>
      <c r="C153" s="27" t="s">
        <v>330</v>
      </c>
      <c r="D153" s="25" t="s">
        <v>340</v>
      </c>
      <c r="E153" s="25" t="s">
        <v>341</v>
      </c>
      <c r="F153" s="14" t="s">
        <v>261</v>
      </c>
      <c r="G153" s="14" t="s">
        <v>34</v>
      </c>
      <c r="H153" s="49"/>
      <c r="I153" s="49"/>
      <c r="J153" s="49"/>
      <c r="K153" s="49"/>
      <c r="L153" s="49"/>
      <c r="M153" s="48" t="str">
        <f>IFERROR(VLOOKUP(G153,' Moduly a inkrementy'!$B$3:$C$17,2,FALSE),"")</f>
        <v>Inkrement 1</v>
      </c>
      <c r="N153" s="10"/>
      <c r="O153" s="10"/>
    </row>
    <row r="154" spans="1:15" ht="14.4">
      <c r="A154" s="23" t="s">
        <v>432</v>
      </c>
      <c r="B154" s="23" t="s">
        <v>182</v>
      </c>
      <c r="C154" s="27" t="s">
        <v>330</v>
      </c>
      <c r="D154" s="25" t="s">
        <v>340</v>
      </c>
      <c r="E154" s="25" t="s">
        <v>342</v>
      </c>
      <c r="F154" s="14" t="s">
        <v>261</v>
      </c>
      <c r="G154" s="14" t="s">
        <v>34</v>
      </c>
      <c r="H154" s="49"/>
      <c r="I154" s="49"/>
      <c r="J154" s="49"/>
      <c r="K154" s="49"/>
      <c r="L154" s="49"/>
      <c r="M154" s="48" t="str">
        <f>IFERROR(VLOOKUP(G154,' Moduly a inkrementy'!$B$3:$C$17,2,FALSE),"")</f>
        <v>Inkrement 1</v>
      </c>
      <c r="N154" s="10" t="s">
        <v>47</v>
      </c>
      <c r="O154" s="10" t="s">
        <v>47</v>
      </c>
    </row>
    <row r="155" spans="1:15" ht="27.6">
      <c r="A155" s="23" t="s">
        <v>433</v>
      </c>
      <c r="B155" s="23" t="s">
        <v>182</v>
      </c>
      <c r="C155" s="27" t="s">
        <v>330</v>
      </c>
      <c r="D155" s="25" t="s">
        <v>340</v>
      </c>
      <c r="E155" s="25" t="s">
        <v>343</v>
      </c>
      <c r="F155" s="14" t="s">
        <v>261</v>
      </c>
      <c r="G155" s="14" t="s">
        <v>34</v>
      </c>
      <c r="H155" s="49"/>
      <c r="I155" s="49"/>
      <c r="J155" s="49"/>
      <c r="K155" s="49"/>
      <c r="L155" s="49"/>
      <c r="M155" s="48" t="str">
        <f>IFERROR(VLOOKUP(G155,' Moduly a inkrementy'!$B$3:$C$17,2,FALSE),"")</f>
        <v>Inkrement 1</v>
      </c>
      <c r="N155" s="10"/>
      <c r="O155" s="10"/>
    </row>
    <row r="156" spans="1:15" ht="27.6">
      <c r="A156" s="23" t="s">
        <v>434</v>
      </c>
      <c r="B156" s="23" t="s">
        <v>182</v>
      </c>
      <c r="C156" s="27" t="s">
        <v>330</v>
      </c>
      <c r="D156" s="25" t="s">
        <v>340</v>
      </c>
      <c r="E156" s="14" t="s">
        <v>344</v>
      </c>
      <c r="F156" s="14" t="s">
        <v>261</v>
      </c>
      <c r="G156" s="14" t="s">
        <v>34</v>
      </c>
      <c r="H156" s="49"/>
      <c r="I156" s="49"/>
      <c r="J156" s="49"/>
      <c r="K156" s="49"/>
      <c r="L156" s="49"/>
      <c r="M156" s="48" t="str">
        <f>IFERROR(VLOOKUP(G156,' Moduly a inkrementy'!$B$3:$C$17,2,FALSE),"")</f>
        <v>Inkrement 1</v>
      </c>
      <c r="N156" s="10"/>
      <c r="O156" s="10"/>
    </row>
    <row r="157" spans="1:15" ht="82.8">
      <c r="A157" s="23" t="s">
        <v>435</v>
      </c>
      <c r="B157" s="23" t="s">
        <v>182</v>
      </c>
      <c r="C157" s="27" t="s">
        <v>330</v>
      </c>
      <c r="D157" s="25" t="s">
        <v>340</v>
      </c>
      <c r="E157" s="14" t="s">
        <v>347</v>
      </c>
      <c r="F157" s="14" t="s">
        <v>261</v>
      </c>
      <c r="G157" s="14" t="s">
        <v>34</v>
      </c>
      <c r="H157" s="49"/>
      <c r="I157" s="49"/>
      <c r="J157" s="49"/>
      <c r="K157" s="49"/>
      <c r="L157" s="49"/>
      <c r="M157" s="48" t="str">
        <f>IFERROR(VLOOKUP(G157,' Moduly a inkrementy'!$B$3:$C$17,2,FALSE),"")</f>
        <v>Inkrement 1</v>
      </c>
      <c r="N157" s="10"/>
      <c r="O157" s="10"/>
    </row>
    <row r="158" spans="1:15" ht="27.6">
      <c r="A158" s="23" t="s">
        <v>436</v>
      </c>
      <c r="B158" s="23" t="s">
        <v>182</v>
      </c>
      <c r="C158" s="27" t="s">
        <v>330</v>
      </c>
      <c r="D158" s="25" t="s">
        <v>340</v>
      </c>
      <c r="E158" s="25" t="s">
        <v>345</v>
      </c>
      <c r="F158" s="14" t="s">
        <v>261</v>
      </c>
      <c r="G158" s="14" t="s">
        <v>34</v>
      </c>
      <c r="H158" s="49"/>
      <c r="I158" s="49"/>
      <c r="J158" s="49"/>
      <c r="K158" s="49"/>
      <c r="L158" s="49"/>
      <c r="M158" s="48" t="str">
        <f>IFERROR(VLOOKUP(G158,' Moduly a inkrementy'!$B$3:$C$17,2,FALSE),"")</f>
        <v>Inkrement 1</v>
      </c>
      <c r="N158" s="10"/>
      <c r="O158" s="10"/>
    </row>
    <row r="159" spans="1:15" ht="55.2">
      <c r="A159" s="23" t="s">
        <v>437</v>
      </c>
      <c r="B159" s="23" t="s">
        <v>182</v>
      </c>
      <c r="C159" s="27" t="s">
        <v>330</v>
      </c>
      <c r="D159" s="25" t="s">
        <v>340</v>
      </c>
      <c r="E159" s="25" t="s">
        <v>346</v>
      </c>
      <c r="F159" s="14" t="s">
        <v>261</v>
      </c>
      <c r="G159" s="14" t="s">
        <v>34</v>
      </c>
      <c r="H159" s="49"/>
      <c r="I159" s="49"/>
      <c r="J159" s="49"/>
      <c r="K159" s="49"/>
      <c r="L159" s="49"/>
      <c r="M159" s="48" t="str">
        <f>IFERROR(VLOOKUP(G159,' Moduly a inkrementy'!$B$3:$C$17,2,FALSE),"")</f>
        <v>Inkrement 1</v>
      </c>
      <c r="N159" s="10"/>
      <c r="O159" s="10"/>
    </row>
    <row r="160" spans="1:15" ht="54.6">
      <c r="A160" s="23" t="s">
        <v>438</v>
      </c>
      <c r="B160" s="23" t="s">
        <v>182</v>
      </c>
      <c r="C160" s="27" t="s">
        <v>330</v>
      </c>
      <c r="D160" s="25" t="s">
        <v>357</v>
      </c>
      <c r="E160" s="25" t="s">
        <v>355</v>
      </c>
      <c r="F160" s="14" t="s">
        <v>261</v>
      </c>
      <c r="G160" s="14" t="s">
        <v>34</v>
      </c>
      <c r="H160" s="49"/>
      <c r="I160" s="49"/>
      <c r="J160" s="49"/>
      <c r="K160" s="49"/>
      <c r="L160" s="49"/>
      <c r="M160" s="48" t="str">
        <f>IFERROR(VLOOKUP(G160,' Moduly a inkrementy'!$B$3:$C$17,2,FALSE),"")</f>
        <v>Inkrement 1</v>
      </c>
      <c r="N160" s="10"/>
      <c r="O160" s="10"/>
    </row>
    <row r="161" spans="1:16" ht="14.4">
      <c r="A161" s="23" t="s">
        <v>439</v>
      </c>
      <c r="B161" s="23" t="s">
        <v>182</v>
      </c>
      <c r="C161" s="27" t="s">
        <v>330</v>
      </c>
      <c r="D161" s="25" t="s">
        <v>357</v>
      </c>
      <c r="E161" s="25" t="s">
        <v>348</v>
      </c>
      <c r="F161" s="14" t="s">
        <v>261</v>
      </c>
      <c r="G161" s="14" t="s">
        <v>34</v>
      </c>
      <c r="H161" s="49"/>
      <c r="I161" s="49"/>
      <c r="J161" s="49"/>
      <c r="K161" s="49"/>
      <c r="L161" s="49"/>
      <c r="M161" s="48" t="str">
        <f>IFERROR(VLOOKUP(G161,' Moduly a inkrementy'!$B$3:$C$17,2,FALSE),"")</f>
        <v>Inkrement 1</v>
      </c>
      <c r="N161" s="10" t="s">
        <v>47</v>
      </c>
      <c r="O161" s="10" t="s">
        <v>47</v>
      </c>
    </row>
    <row r="162" spans="1:16" ht="54">
      <c r="A162" s="23" t="s">
        <v>440</v>
      </c>
      <c r="B162" s="23" t="s">
        <v>182</v>
      </c>
      <c r="C162" s="27" t="s">
        <v>330</v>
      </c>
      <c r="D162" s="25" t="s">
        <v>357</v>
      </c>
      <c r="E162" s="25" t="s">
        <v>356</v>
      </c>
      <c r="F162" s="14" t="s">
        <v>261</v>
      </c>
      <c r="G162" s="14" t="s">
        <v>34</v>
      </c>
      <c r="H162" s="49"/>
      <c r="I162" s="49"/>
      <c r="J162" s="49"/>
      <c r="K162" s="49"/>
      <c r="L162" s="49"/>
      <c r="M162" s="48" t="str">
        <f>IFERROR(VLOOKUP(G162,' Moduly a inkrementy'!$B$3:$C$17,2,FALSE),"")</f>
        <v>Inkrement 1</v>
      </c>
      <c r="N162" s="10" t="s">
        <v>47</v>
      </c>
      <c r="O162" s="10" t="s">
        <v>47</v>
      </c>
      <c r="P162" s="7"/>
    </row>
    <row r="163" spans="1:16" ht="27.6">
      <c r="A163" s="23" t="s">
        <v>441</v>
      </c>
      <c r="B163" s="23" t="s">
        <v>182</v>
      </c>
      <c r="C163" s="27" t="s">
        <v>330</v>
      </c>
      <c r="D163" s="25" t="s">
        <v>357</v>
      </c>
      <c r="E163" s="25" t="s">
        <v>349</v>
      </c>
      <c r="F163" s="14" t="s">
        <v>261</v>
      </c>
      <c r="G163" s="14" t="s">
        <v>34</v>
      </c>
      <c r="H163" s="49"/>
      <c r="I163" s="49"/>
      <c r="J163" s="49"/>
      <c r="K163" s="49"/>
      <c r="L163" s="49"/>
      <c r="M163" s="48" t="str">
        <f>IFERROR(VLOOKUP(G163,' Moduly a inkrementy'!$B$3:$C$17,2,FALSE),"")</f>
        <v>Inkrement 1</v>
      </c>
      <c r="N163" s="10"/>
      <c r="O163" s="10"/>
      <c r="P163" s="7"/>
    </row>
    <row r="164" spans="1:16" ht="27.6">
      <c r="A164" s="23" t="s">
        <v>442</v>
      </c>
      <c r="B164" s="23" t="s">
        <v>182</v>
      </c>
      <c r="C164" s="27" t="s">
        <v>330</v>
      </c>
      <c r="D164" s="25" t="s">
        <v>357</v>
      </c>
      <c r="E164" s="25" t="s">
        <v>350</v>
      </c>
      <c r="F164" s="14" t="s">
        <v>261</v>
      </c>
      <c r="G164" s="14" t="s">
        <v>34</v>
      </c>
      <c r="H164" s="49"/>
      <c r="I164" s="49"/>
      <c r="J164" s="49"/>
      <c r="K164" s="49"/>
      <c r="L164" s="49"/>
      <c r="M164" s="48" t="str">
        <f>IFERROR(VLOOKUP(G164,' Moduly a inkrementy'!$B$3:$C$17,2,FALSE),"")</f>
        <v>Inkrement 1</v>
      </c>
      <c r="N164" s="10" t="s">
        <v>47</v>
      </c>
      <c r="O164" s="10" t="s">
        <v>47</v>
      </c>
      <c r="P164" s="7"/>
    </row>
    <row r="165" spans="1:16" ht="27.6">
      <c r="A165" s="23" t="s">
        <v>443</v>
      </c>
      <c r="B165" s="23" t="s">
        <v>182</v>
      </c>
      <c r="C165" s="27" t="s">
        <v>330</v>
      </c>
      <c r="D165" s="25" t="s">
        <v>357</v>
      </c>
      <c r="E165" s="25" t="s">
        <v>351</v>
      </c>
      <c r="F165" s="14" t="s">
        <v>261</v>
      </c>
      <c r="G165" s="14" t="s">
        <v>34</v>
      </c>
      <c r="H165" s="49"/>
      <c r="I165" s="49"/>
      <c r="J165" s="49"/>
      <c r="K165" s="49"/>
      <c r="L165" s="49"/>
      <c r="M165" s="48" t="str">
        <f>IFERROR(VLOOKUP(G165,' Moduly a inkrementy'!$B$3:$C$17,2,FALSE),"")</f>
        <v>Inkrement 1</v>
      </c>
      <c r="N165" s="10" t="s">
        <v>47</v>
      </c>
      <c r="O165" s="10" t="s">
        <v>47</v>
      </c>
      <c r="P165" s="7"/>
    </row>
    <row r="166" spans="1:16" ht="27.6">
      <c r="A166" s="23" t="s">
        <v>444</v>
      </c>
      <c r="B166" s="23" t="s">
        <v>182</v>
      </c>
      <c r="C166" s="27" t="s">
        <v>330</v>
      </c>
      <c r="D166" s="25" t="s">
        <v>357</v>
      </c>
      <c r="E166" s="25" t="s">
        <v>352</v>
      </c>
      <c r="F166" s="14" t="s">
        <v>261</v>
      </c>
      <c r="G166" s="14" t="s">
        <v>34</v>
      </c>
      <c r="H166" s="49"/>
      <c r="I166" s="49"/>
      <c r="J166" s="49"/>
      <c r="K166" s="49"/>
      <c r="L166" s="49"/>
      <c r="M166" s="48" t="str">
        <f>IFERROR(VLOOKUP(G166,' Moduly a inkrementy'!$B$3:$C$17,2,FALSE),"")</f>
        <v>Inkrement 1</v>
      </c>
      <c r="N166" s="10"/>
      <c r="O166" s="10"/>
      <c r="P166" s="7"/>
    </row>
    <row r="167" spans="1:16" ht="27.6">
      <c r="A167" s="23" t="s">
        <v>445</v>
      </c>
      <c r="B167" s="23" t="s">
        <v>182</v>
      </c>
      <c r="C167" s="27" t="s">
        <v>330</v>
      </c>
      <c r="D167" s="25" t="s">
        <v>357</v>
      </c>
      <c r="E167" s="25" t="s">
        <v>353</v>
      </c>
      <c r="F167" s="14" t="s">
        <v>261</v>
      </c>
      <c r="G167" s="14" t="s">
        <v>34</v>
      </c>
      <c r="H167" s="49"/>
      <c r="I167" s="49"/>
      <c r="J167" s="49"/>
      <c r="K167" s="49"/>
      <c r="L167" s="49"/>
      <c r="M167" s="48" t="str">
        <f>IFERROR(VLOOKUP(G167,' Moduly a inkrementy'!$B$3:$C$17,2,FALSE),"")</f>
        <v>Inkrement 1</v>
      </c>
      <c r="N167" s="10"/>
      <c r="O167" s="10"/>
      <c r="P167" s="7"/>
    </row>
    <row r="168" spans="1:16" ht="27.6">
      <c r="A168" s="23" t="s">
        <v>446</v>
      </c>
      <c r="B168" s="23" t="s">
        <v>182</v>
      </c>
      <c r="C168" s="27" t="s">
        <v>330</v>
      </c>
      <c r="D168" s="25" t="s">
        <v>357</v>
      </c>
      <c r="E168" s="25" t="s">
        <v>354</v>
      </c>
      <c r="F168" s="14" t="s">
        <v>261</v>
      </c>
      <c r="G168" s="14" t="s">
        <v>34</v>
      </c>
      <c r="H168" s="49"/>
      <c r="I168" s="49"/>
      <c r="J168" s="49"/>
      <c r="K168" s="49"/>
      <c r="L168" s="49"/>
      <c r="M168" s="48" t="str">
        <f>IFERROR(VLOOKUP(G168,' Moduly a inkrementy'!$B$3:$C$17,2,FALSE),"")</f>
        <v>Inkrement 1</v>
      </c>
      <c r="N168" s="10"/>
      <c r="O168" s="10"/>
      <c r="P168" s="7"/>
    </row>
    <row r="169" spans="1:16" ht="41.4">
      <c r="A169" s="23" t="s">
        <v>474</v>
      </c>
      <c r="B169" s="23" t="s">
        <v>182</v>
      </c>
      <c r="C169" s="27" t="s">
        <v>330</v>
      </c>
      <c r="D169" s="25" t="s">
        <v>457</v>
      </c>
      <c r="E169" s="25" t="s">
        <v>447</v>
      </c>
      <c r="F169" s="14" t="s">
        <v>261</v>
      </c>
      <c r="G169" s="14" t="s">
        <v>34</v>
      </c>
      <c r="H169" s="51"/>
      <c r="I169" s="51"/>
      <c r="J169" s="51"/>
      <c r="K169" s="51"/>
      <c r="L169" s="51"/>
      <c r="M169" s="48" t="str">
        <f>IFERROR(VLOOKUP(G169,' Moduly a inkrementy'!$B$3:$C$17,2,FALSE),"")</f>
        <v>Inkrement 1</v>
      </c>
      <c r="N169" s="10"/>
      <c r="O169" s="10"/>
      <c r="P169" s="7"/>
    </row>
    <row r="170" spans="1:16" ht="14.4">
      <c r="A170" s="23" t="s">
        <v>475</v>
      </c>
      <c r="B170" s="23" t="s">
        <v>182</v>
      </c>
      <c r="C170" s="27" t="s">
        <v>330</v>
      </c>
      <c r="D170" s="25" t="s">
        <v>457</v>
      </c>
      <c r="E170" s="25" t="s">
        <v>453</v>
      </c>
      <c r="F170" s="14" t="s">
        <v>261</v>
      </c>
      <c r="G170" s="14" t="s">
        <v>34</v>
      </c>
      <c r="H170" s="51"/>
      <c r="I170" s="51"/>
      <c r="J170" s="51"/>
      <c r="K170" s="51"/>
      <c r="L170" s="51"/>
      <c r="M170" s="48" t="str">
        <f>IFERROR(VLOOKUP(G170,' Moduly a inkrementy'!$B$3:$C$17,2,FALSE),"")</f>
        <v>Inkrement 1</v>
      </c>
      <c r="N170" s="10"/>
      <c r="O170" s="10"/>
      <c r="P170" s="7"/>
    </row>
    <row r="171" spans="1:16" ht="41.4">
      <c r="A171" s="23" t="s">
        <v>476</v>
      </c>
      <c r="B171" s="23" t="s">
        <v>182</v>
      </c>
      <c r="C171" s="27" t="s">
        <v>330</v>
      </c>
      <c r="D171" s="25" t="s">
        <v>457</v>
      </c>
      <c r="E171" s="25" t="s">
        <v>448</v>
      </c>
      <c r="F171" s="14" t="s">
        <v>261</v>
      </c>
      <c r="G171" s="14" t="s">
        <v>34</v>
      </c>
      <c r="H171" s="51"/>
      <c r="I171" s="51"/>
      <c r="J171" s="51"/>
      <c r="K171" s="51"/>
      <c r="L171" s="51"/>
      <c r="M171" s="48" t="str">
        <f>IFERROR(VLOOKUP(G171,' Moduly a inkrementy'!$B$3:$C$17,2,FALSE),"")</f>
        <v>Inkrement 1</v>
      </c>
      <c r="N171" s="10"/>
      <c r="O171" s="10"/>
      <c r="P171" s="7"/>
    </row>
    <row r="172" spans="1:16" ht="55.2">
      <c r="A172" s="23" t="s">
        <v>477</v>
      </c>
      <c r="B172" s="23" t="s">
        <v>182</v>
      </c>
      <c r="C172" s="27" t="s">
        <v>330</v>
      </c>
      <c r="D172" s="25" t="s">
        <v>457</v>
      </c>
      <c r="E172" s="25" t="s">
        <v>454</v>
      </c>
      <c r="F172" s="14" t="s">
        <v>261</v>
      </c>
      <c r="G172" s="14" t="s">
        <v>34</v>
      </c>
      <c r="H172" s="51"/>
      <c r="I172" s="51"/>
      <c r="J172" s="51"/>
      <c r="K172" s="51"/>
      <c r="L172" s="51"/>
      <c r="M172" s="48" t="str">
        <f>IFERROR(VLOOKUP(G172,' Moduly a inkrementy'!$B$3:$C$17,2,FALSE),"")</f>
        <v>Inkrement 1</v>
      </c>
      <c r="N172" s="10"/>
      <c r="O172" s="10"/>
      <c r="P172" s="7"/>
    </row>
    <row r="173" spans="1:16" ht="41.4">
      <c r="A173" s="23" t="s">
        <v>478</v>
      </c>
      <c r="B173" s="23" t="s">
        <v>182</v>
      </c>
      <c r="C173" s="27" t="s">
        <v>330</v>
      </c>
      <c r="D173" s="25" t="s">
        <v>457</v>
      </c>
      <c r="E173" s="25" t="s">
        <v>449</v>
      </c>
      <c r="F173" s="14" t="s">
        <v>261</v>
      </c>
      <c r="G173" s="14" t="s">
        <v>34</v>
      </c>
      <c r="H173" s="51"/>
      <c r="I173" s="51"/>
      <c r="J173" s="51"/>
      <c r="K173" s="51"/>
      <c r="L173" s="51"/>
      <c r="M173" s="48" t="str">
        <f>IFERROR(VLOOKUP(G173,' Moduly a inkrementy'!$B$3:$C$17,2,FALSE),"")</f>
        <v>Inkrement 1</v>
      </c>
      <c r="N173" s="10"/>
      <c r="O173" s="10"/>
      <c r="P173" s="7"/>
    </row>
    <row r="174" spans="1:16" ht="41.4">
      <c r="A174" s="23" t="s">
        <v>479</v>
      </c>
      <c r="B174" s="23" t="s">
        <v>182</v>
      </c>
      <c r="C174" s="27" t="s">
        <v>330</v>
      </c>
      <c r="D174" s="25" t="s">
        <v>457</v>
      </c>
      <c r="E174" s="25" t="s">
        <v>455</v>
      </c>
      <c r="F174" s="14" t="s">
        <v>261</v>
      </c>
      <c r="G174" s="14" t="s">
        <v>34</v>
      </c>
      <c r="H174" s="51"/>
      <c r="I174" s="51"/>
      <c r="J174" s="51"/>
      <c r="K174" s="51"/>
      <c r="L174" s="51"/>
      <c r="M174" s="48" t="str">
        <f>IFERROR(VLOOKUP(G174,' Moduly a inkrementy'!$B$3:$C$17,2,FALSE),"")</f>
        <v>Inkrement 1</v>
      </c>
      <c r="N174" s="10"/>
      <c r="O174" s="10"/>
      <c r="P174" s="7"/>
    </row>
    <row r="175" spans="1:16" ht="27.6">
      <c r="A175" s="23" t="s">
        <v>480</v>
      </c>
      <c r="B175" s="23" t="s">
        <v>182</v>
      </c>
      <c r="C175" s="27" t="s">
        <v>330</v>
      </c>
      <c r="D175" s="25" t="s">
        <v>457</v>
      </c>
      <c r="E175" s="25" t="s">
        <v>450</v>
      </c>
      <c r="F175" s="14" t="s">
        <v>261</v>
      </c>
      <c r="G175" s="14" t="s">
        <v>34</v>
      </c>
      <c r="H175" s="51"/>
      <c r="I175" s="51"/>
      <c r="J175" s="51"/>
      <c r="K175" s="51"/>
      <c r="L175" s="51"/>
      <c r="M175" s="48" t="str">
        <f>IFERROR(VLOOKUP(G175,' Moduly a inkrementy'!$B$3:$C$17,2,FALSE),"")</f>
        <v>Inkrement 1</v>
      </c>
      <c r="N175" s="10"/>
      <c r="O175" s="10"/>
      <c r="P175" s="7"/>
    </row>
    <row r="176" spans="1:16" ht="28.05" customHeight="1">
      <c r="A176" s="23" t="s">
        <v>481</v>
      </c>
      <c r="B176" s="23" t="s">
        <v>182</v>
      </c>
      <c r="C176" s="27" t="s">
        <v>330</v>
      </c>
      <c r="D176" s="25" t="s">
        <v>457</v>
      </c>
      <c r="E176" s="25" t="s">
        <v>289</v>
      </c>
      <c r="F176" s="14" t="s">
        <v>261</v>
      </c>
      <c r="G176" s="14" t="s">
        <v>34</v>
      </c>
      <c r="H176" s="51"/>
      <c r="I176" s="51"/>
      <c r="J176" s="51"/>
      <c r="K176" s="51"/>
      <c r="L176" s="51"/>
      <c r="M176" s="48" t="str">
        <f>IFERROR(VLOOKUP(G176,' Moduly a inkrementy'!$B$3:$C$17,2,FALSE),"")</f>
        <v>Inkrement 1</v>
      </c>
      <c r="N176" s="10"/>
      <c r="O176" s="10"/>
      <c r="P176" s="7"/>
    </row>
    <row r="177" spans="1:16" ht="43.05" customHeight="1">
      <c r="A177" s="23" t="s">
        <v>482</v>
      </c>
      <c r="B177" s="23" t="s">
        <v>182</v>
      </c>
      <c r="C177" s="27" t="s">
        <v>330</v>
      </c>
      <c r="D177" s="25" t="s">
        <v>457</v>
      </c>
      <c r="E177" s="25" t="s">
        <v>451</v>
      </c>
      <c r="F177" s="14" t="s">
        <v>261</v>
      </c>
      <c r="G177" s="14" t="s">
        <v>34</v>
      </c>
      <c r="H177" s="51"/>
      <c r="I177" s="51"/>
      <c r="J177" s="51"/>
      <c r="K177" s="51"/>
      <c r="L177" s="51"/>
      <c r="M177" s="48" t="str">
        <f>IFERROR(VLOOKUP(G177,' Moduly a inkrementy'!$B$3:$C$17,2,FALSE),"")</f>
        <v>Inkrement 1</v>
      </c>
      <c r="N177" s="10"/>
      <c r="O177" s="10"/>
      <c r="P177" s="7"/>
    </row>
    <row r="178" spans="1:16" ht="84" customHeight="1">
      <c r="A178" s="23" t="s">
        <v>483</v>
      </c>
      <c r="B178" s="23" t="s">
        <v>182</v>
      </c>
      <c r="C178" s="27" t="s">
        <v>330</v>
      </c>
      <c r="D178" s="25" t="s">
        <v>457</v>
      </c>
      <c r="E178" s="25" t="s">
        <v>456</v>
      </c>
      <c r="F178" s="14" t="s">
        <v>261</v>
      </c>
      <c r="G178" s="14" t="s">
        <v>34</v>
      </c>
      <c r="H178" s="51"/>
      <c r="I178" s="51"/>
      <c r="J178" s="51"/>
      <c r="K178" s="51"/>
      <c r="L178" s="51"/>
      <c r="M178" s="48" t="str">
        <f>IFERROR(VLOOKUP(G178,' Moduly a inkrementy'!$B$3:$C$17,2,FALSE),"")</f>
        <v>Inkrement 1</v>
      </c>
      <c r="N178" s="10"/>
      <c r="O178" s="10"/>
      <c r="P178" s="7"/>
    </row>
    <row r="179" spans="1:16" ht="14.4">
      <c r="A179" s="23" t="s">
        <v>484</v>
      </c>
      <c r="B179" s="23" t="s">
        <v>182</v>
      </c>
      <c r="C179" s="27" t="s">
        <v>330</v>
      </c>
      <c r="D179" s="25" t="s">
        <v>457</v>
      </c>
      <c r="E179" s="25" t="s">
        <v>452</v>
      </c>
      <c r="F179" s="14" t="s">
        <v>261</v>
      </c>
      <c r="G179" s="14" t="s">
        <v>34</v>
      </c>
      <c r="H179" s="51"/>
      <c r="I179" s="51"/>
      <c r="J179" s="51"/>
      <c r="K179" s="51"/>
      <c r="L179" s="51"/>
      <c r="M179" s="48" t="str">
        <f>IFERROR(VLOOKUP(G179,' Moduly a inkrementy'!$B$3:$C$17,2,FALSE),"")</f>
        <v>Inkrement 1</v>
      </c>
      <c r="N179" s="10"/>
      <c r="O179" s="10"/>
      <c r="P179" s="7"/>
    </row>
    <row r="180" spans="1:16" ht="27.6">
      <c r="A180" s="23" t="s">
        <v>485</v>
      </c>
      <c r="B180" s="23" t="s">
        <v>182</v>
      </c>
      <c r="C180" s="27" t="s">
        <v>330</v>
      </c>
      <c r="D180" s="25" t="s">
        <v>473</v>
      </c>
      <c r="E180" s="25" t="s">
        <v>461</v>
      </c>
      <c r="F180" s="14" t="s">
        <v>261</v>
      </c>
      <c r="G180" s="14" t="s">
        <v>34</v>
      </c>
      <c r="H180" s="51"/>
      <c r="I180" s="51"/>
      <c r="J180" s="51"/>
      <c r="K180" s="51"/>
      <c r="L180" s="51"/>
      <c r="M180" s="48" t="str">
        <f>IFERROR(VLOOKUP(G180,' Moduly a inkrementy'!$B$3:$C$17,2,FALSE),"")</f>
        <v>Inkrement 1</v>
      </c>
      <c r="N180" s="10"/>
      <c r="O180" s="10"/>
      <c r="P180" s="7"/>
    </row>
    <row r="181" spans="1:16" ht="138">
      <c r="A181" s="23" t="s">
        <v>486</v>
      </c>
      <c r="B181" s="23" t="s">
        <v>182</v>
      </c>
      <c r="C181" s="27" t="s">
        <v>330</v>
      </c>
      <c r="D181" s="25" t="s">
        <v>473</v>
      </c>
      <c r="E181" s="25" t="s">
        <v>462</v>
      </c>
      <c r="F181" s="14" t="s">
        <v>261</v>
      </c>
      <c r="G181" s="14" t="s">
        <v>34</v>
      </c>
      <c r="H181" s="51"/>
      <c r="I181" s="51"/>
      <c r="J181" s="51"/>
      <c r="K181" s="51"/>
      <c r="L181" s="51"/>
      <c r="M181" s="48" t="str">
        <f>IFERROR(VLOOKUP(G181,' Moduly a inkrementy'!$B$3:$C$17,2,FALSE),"")</f>
        <v>Inkrement 1</v>
      </c>
      <c r="N181" s="10"/>
      <c r="O181" s="10"/>
      <c r="P181" s="7"/>
    </row>
    <row r="182" spans="1:16" ht="43.05" customHeight="1">
      <c r="A182" s="23" t="s">
        <v>487</v>
      </c>
      <c r="B182" s="23" t="s">
        <v>182</v>
      </c>
      <c r="C182" s="27" t="s">
        <v>330</v>
      </c>
      <c r="D182" s="25" t="s">
        <v>473</v>
      </c>
      <c r="E182" s="25" t="s">
        <v>458</v>
      </c>
      <c r="F182" s="14" t="s">
        <v>261</v>
      </c>
      <c r="G182" s="14" t="s">
        <v>34</v>
      </c>
      <c r="H182" s="51"/>
      <c r="I182" s="51"/>
      <c r="J182" s="51"/>
      <c r="K182" s="51"/>
      <c r="L182" s="51"/>
      <c r="M182" s="48" t="str">
        <f>IFERROR(VLOOKUP(G182,' Moduly a inkrementy'!$B$3:$C$17,2,FALSE),"")</f>
        <v>Inkrement 1</v>
      </c>
      <c r="N182" s="10"/>
      <c r="O182" s="10"/>
      <c r="P182" s="7"/>
    </row>
    <row r="183" spans="1:16" ht="36" customHeight="1">
      <c r="A183" s="23" t="s">
        <v>488</v>
      </c>
      <c r="B183" s="23" t="s">
        <v>182</v>
      </c>
      <c r="C183" s="27" t="s">
        <v>330</v>
      </c>
      <c r="D183" s="25" t="s">
        <v>473</v>
      </c>
      <c r="E183" s="25" t="s">
        <v>459</v>
      </c>
      <c r="F183" s="14" t="s">
        <v>261</v>
      </c>
      <c r="G183" s="14" t="s">
        <v>34</v>
      </c>
      <c r="H183" s="51"/>
      <c r="I183" s="51"/>
      <c r="J183" s="51"/>
      <c r="K183" s="51"/>
      <c r="L183" s="51"/>
      <c r="M183" s="48" t="str">
        <f>IFERROR(VLOOKUP(G183,' Moduly a inkrementy'!$B$3:$C$17,2,FALSE),"")</f>
        <v>Inkrement 1</v>
      </c>
      <c r="N183" s="10"/>
      <c r="O183" s="10"/>
      <c r="P183" s="7"/>
    </row>
    <row r="184" spans="1:16" ht="27.6">
      <c r="A184" s="23" t="s">
        <v>489</v>
      </c>
      <c r="B184" s="23" t="s">
        <v>182</v>
      </c>
      <c r="C184" s="27" t="s">
        <v>330</v>
      </c>
      <c r="D184" s="25" t="s">
        <v>473</v>
      </c>
      <c r="E184" s="25" t="s">
        <v>460</v>
      </c>
      <c r="F184" s="14" t="s">
        <v>261</v>
      </c>
      <c r="G184" s="14" t="s">
        <v>34</v>
      </c>
      <c r="H184" s="51"/>
      <c r="I184" s="51"/>
      <c r="J184" s="51"/>
      <c r="K184" s="51"/>
      <c r="L184" s="51"/>
      <c r="M184" s="48" t="str">
        <f>IFERROR(VLOOKUP(G184,' Moduly a inkrementy'!$B$3:$C$17,2,FALSE),"")</f>
        <v>Inkrement 1</v>
      </c>
      <c r="N184" s="10"/>
      <c r="O184" s="10"/>
      <c r="P184" s="7"/>
    </row>
    <row r="185" spans="1:16" ht="41.4">
      <c r="A185" s="23" t="s">
        <v>490</v>
      </c>
      <c r="B185" s="23" t="s">
        <v>182</v>
      </c>
      <c r="C185" s="27" t="s">
        <v>330</v>
      </c>
      <c r="D185" s="25" t="s">
        <v>473</v>
      </c>
      <c r="E185" s="25" t="s">
        <v>463</v>
      </c>
      <c r="F185" s="14" t="s">
        <v>261</v>
      </c>
      <c r="G185" s="14" t="s">
        <v>34</v>
      </c>
      <c r="H185" s="51"/>
      <c r="I185" s="51"/>
      <c r="J185" s="51"/>
      <c r="K185" s="51"/>
      <c r="L185" s="51"/>
      <c r="M185" s="48" t="str">
        <f>IFERROR(VLOOKUP(G185,' Moduly a inkrementy'!$B$3:$C$17,2,FALSE),"")</f>
        <v>Inkrement 1</v>
      </c>
      <c r="N185" s="10"/>
      <c r="O185" s="10"/>
      <c r="P185" s="7"/>
    </row>
    <row r="186" spans="1:16" ht="96.6">
      <c r="A186" s="23" t="s">
        <v>491</v>
      </c>
      <c r="B186" s="23" t="s">
        <v>182</v>
      </c>
      <c r="C186" s="27" t="s">
        <v>330</v>
      </c>
      <c r="D186" s="25" t="s">
        <v>473</v>
      </c>
      <c r="E186" s="25" t="s">
        <v>465</v>
      </c>
      <c r="F186" s="14" t="s">
        <v>261</v>
      </c>
      <c r="G186" s="14" t="s">
        <v>34</v>
      </c>
      <c r="H186" s="51"/>
      <c r="I186" s="51"/>
      <c r="J186" s="51"/>
      <c r="K186" s="51"/>
      <c r="L186" s="51"/>
      <c r="M186" s="48" t="str">
        <f>IFERROR(VLOOKUP(G186,' Moduly a inkrementy'!$B$3:$C$17,2,FALSE),"")</f>
        <v>Inkrement 1</v>
      </c>
      <c r="N186" s="10"/>
      <c r="O186" s="10"/>
      <c r="P186" s="7"/>
    </row>
    <row r="187" spans="1:16" ht="41.4">
      <c r="A187" s="23" t="s">
        <v>492</v>
      </c>
      <c r="B187" s="23" t="s">
        <v>182</v>
      </c>
      <c r="C187" s="27" t="s">
        <v>330</v>
      </c>
      <c r="D187" s="25" t="s">
        <v>473</v>
      </c>
      <c r="E187" s="25" t="s">
        <v>464</v>
      </c>
      <c r="F187" s="14" t="s">
        <v>261</v>
      </c>
      <c r="G187" s="14" t="s">
        <v>34</v>
      </c>
      <c r="H187" s="51"/>
      <c r="I187" s="51"/>
      <c r="J187" s="51"/>
      <c r="K187" s="51"/>
      <c r="L187" s="51"/>
      <c r="M187" s="48" t="str">
        <f>IFERROR(VLOOKUP(G187,' Moduly a inkrementy'!$B$3:$C$17,2,FALSE),"")</f>
        <v>Inkrement 1</v>
      </c>
      <c r="N187" s="10"/>
      <c r="O187" s="10"/>
      <c r="P187" s="7"/>
    </row>
    <row r="188" spans="1:16" ht="41.4">
      <c r="A188" s="23" t="s">
        <v>493</v>
      </c>
      <c r="B188" s="23" t="s">
        <v>182</v>
      </c>
      <c r="C188" s="27" t="s">
        <v>330</v>
      </c>
      <c r="D188" s="25" t="s">
        <v>473</v>
      </c>
      <c r="E188" s="25" t="s">
        <v>466</v>
      </c>
      <c r="F188" s="14" t="s">
        <v>261</v>
      </c>
      <c r="G188" s="14" t="s">
        <v>34</v>
      </c>
      <c r="H188" s="51"/>
      <c r="I188" s="51"/>
      <c r="J188" s="51"/>
      <c r="K188" s="51"/>
      <c r="L188" s="51"/>
      <c r="M188" s="48" t="str">
        <f>IFERROR(VLOOKUP(G188,' Moduly a inkrementy'!$B$3:$C$17,2,FALSE),"")</f>
        <v>Inkrement 1</v>
      </c>
      <c r="N188" s="10"/>
      <c r="O188" s="10"/>
      <c r="P188" s="7"/>
    </row>
    <row r="189" spans="1:16" ht="52.05" customHeight="1">
      <c r="A189" s="23" t="s">
        <v>494</v>
      </c>
      <c r="B189" s="23" t="s">
        <v>182</v>
      </c>
      <c r="C189" s="27" t="s">
        <v>330</v>
      </c>
      <c r="D189" s="25" t="s">
        <v>473</v>
      </c>
      <c r="E189" s="25" t="s">
        <v>472</v>
      </c>
      <c r="F189" s="14" t="s">
        <v>261</v>
      </c>
      <c r="G189" s="14" t="s">
        <v>34</v>
      </c>
      <c r="H189" s="51"/>
      <c r="I189" s="51"/>
      <c r="J189" s="51"/>
      <c r="K189" s="51"/>
      <c r="L189" s="51"/>
      <c r="M189" s="48" t="str">
        <f>IFERROR(VLOOKUP(G189,' Moduly a inkrementy'!$B$3:$C$17,2,FALSE),"")</f>
        <v>Inkrement 1</v>
      </c>
      <c r="N189" s="10"/>
      <c r="O189" s="10"/>
      <c r="P189" s="7"/>
    </row>
    <row r="190" spans="1:16" ht="27.6">
      <c r="A190" s="23" t="s">
        <v>495</v>
      </c>
      <c r="B190" s="23" t="s">
        <v>182</v>
      </c>
      <c r="C190" s="27" t="s">
        <v>330</v>
      </c>
      <c r="D190" s="25" t="s">
        <v>473</v>
      </c>
      <c r="E190" s="25" t="s">
        <v>467</v>
      </c>
      <c r="F190" s="14" t="s">
        <v>261</v>
      </c>
      <c r="G190" s="14" t="s">
        <v>34</v>
      </c>
      <c r="H190" s="51"/>
      <c r="I190" s="51"/>
      <c r="J190" s="51"/>
      <c r="K190" s="51"/>
      <c r="L190" s="51"/>
      <c r="M190" s="48" t="str">
        <f>IFERROR(VLOOKUP(G190,' Moduly a inkrementy'!$B$3:$C$17,2,FALSE),"")</f>
        <v>Inkrement 1</v>
      </c>
      <c r="N190" s="10"/>
      <c r="O190" s="10"/>
      <c r="P190" s="7"/>
    </row>
    <row r="191" spans="1:16" ht="27.6">
      <c r="A191" s="23" t="s">
        <v>496</v>
      </c>
      <c r="B191" s="23" t="s">
        <v>182</v>
      </c>
      <c r="C191" s="27" t="s">
        <v>330</v>
      </c>
      <c r="D191" s="25" t="s">
        <v>473</v>
      </c>
      <c r="E191" s="25" t="s">
        <v>468</v>
      </c>
      <c r="F191" s="14" t="s">
        <v>261</v>
      </c>
      <c r="G191" s="14" t="s">
        <v>34</v>
      </c>
      <c r="H191" s="51"/>
      <c r="I191" s="51"/>
      <c r="J191" s="51"/>
      <c r="K191" s="51"/>
      <c r="L191" s="51"/>
      <c r="M191" s="48" t="str">
        <f>IFERROR(VLOOKUP(G191,' Moduly a inkrementy'!$B$3:$C$17,2,FALSE),"")</f>
        <v>Inkrement 1</v>
      </c>
      <c r="N191" s="10"/>
      <c r="O191" s="10"/>
      <c r="P191" s="7"/>
    </row>
    <row r="192" spans="1:16" ht="41.4">
      <c r="A192" s="23" t="s">
        <v>497</v>
      </c>
      <c r="B192" s="23" t="s">
        <v>182</v>
      </c>
      <c r="C192" s="27" t="s">
        <v>330</v>
      </c>
      <c r="D192" s="25" t="s">
        <v>473</v>
      </c>
      <c r="E192" s="25" t="s">
        <v>469</v>
      </c>
      <c r="F192" s="14" t="s">
        <v>261</v>
      </c>
      <c r="G192" s="14" t="s">
        <v>34</v>
      </c>
      <c r="H192" s="51"/>
      <c r="I192" s="51"/>
      <c r="J192" s="51"/>
      <c r="K192" s="51"/>
      <c r="L192" s="51"/>
      <c r="M192" s="48" t="str">
        <f>IFERROR(VLOOKUP(G192,' Moduly a inkrementy'!$B$3:$C$17,2,FALSE),"")</f>
        <v>Inkrement 1</v>
      </c>
      <c r="N192" s="10"/>
      <c r="O192" s="10"/>
      <c r="P192" s="7"/>
    </row>
    <row r="193" spans="1:16" ht="27.6">
      <c r="A193" s="23" t="s">
        <v>498</v>
      </c>
      <c r="B193" s="23" t="s">
        <v>182</v>
      </c>
      <c r="C193" s="27" t="s">
        <v>330</v>
      </c>
      <c r="D193" s="25" t="s">
        <v>473</v>
      </c>
      <c r="E193" s="25" t="s">
        <v>470</v>
      </c>
      <c r="F193" s="14" t="s">
        <v>261</v>
      </c>
      <c r="G193" s="14" t="s">
        <v>34</v>
      </c>
      <c r="H193" s="51"/>
      <c r="I193" s="51"/>
      <c r="J193" s="51"/>
      <c r="K193" s="51"/>
      <c r="L193" s="51"/>
      <c r="M193" s="48" t="str">
        <f>IFERROR(VLOOKUP(G193,' Moduly a inkrementy'!$B$3:$C$17,2,FALSE),"")</f>
        <v>Inkrement 1</v>
      </c>
      <c r="N193" s="10"/>
      <c r="O193" s="10"/>
      <c r="P193" s="7"/>
    </row>
    <row r="194" spans="1:16" ht="27.6">
      <c r="A194" s="23" t="s">
        <v>499</v>
      </c>
      <c r="B194" s="23" t="s">
        <v>182</v>
      </c>
      <c r="C194" s="27" t="s">
        <v>330</v>
      </c>
      <c r="D194" s="25" t="s">
        <v>473</v>
      </c>
      <c r="E194" s="25" t="s">
        <v>471</v>
      </c>
      <c r="F194" s="14" t="s">
        <v>261</v>
      </c>
      <c r="G194" s="14" t="s">
        <v>34</v>
      </c>
      <c r="H194" s="51"/>
      <c r="I194" s="51"/>
      <c r="J194" s="51"/>
      <c r="K194" s="51"/>
      <c r="L194" s="51"/>
      <c r="M194" s="48" t="str">
        <f>IFERROR(VLOOKUP(G194,' Moduly a inkrementy'!$B$3:$C$17,2,FALSE),"")</f>
        <v>Inkrement 1</v>
      </c>
      <c r="N194" s="10"/>
      <c r="O194" s="10"/>
      <c r="P194" s="7"/>
    </row>
    <row r="195" spans="1:16" ht="14.4" hidden="1">
      <c r="A195" s="23"/>
      <c r="B195" s="23"/>
      <c r="C195" s="25"/>
      <c r="D195" s="25"/>
      <c r="E195" s="25"/>
      <c r="F195" s="10"/>
      <c r="G195" s="10"/>
      <c r="H195" s="51"/>
      <c r="I195" s="51"/>
      <c r="J195" s="51"/>
      <c r="K195" s="51"/>
      <c r="L195" s="51"/>
      <c r="M195" s="48" t="str">
        <f>IFERROR(VLOOKUP(G195,' Moduly a inkrementy'!$B$3:$C$17,2,FALSE),"")</f>
        <v/>
      </c>
      <c r="N195" s="10"/>
      <c r="O195" s="10"/>
      <c r="P195" s="7"/>
    </row>
    <row r="196" spans="1:16" ht="14.4" hidden="1">
      <c r="A196" s="23"/>
      <c r="B196" s="23"/>
      <c r="C196" s="25"/>
      <c r="D196" s="25"/>
      <c r="E196" s="25"/>
      <c r="F196" s="10"/>
      <c r="G196" s="10"/>
      <c r="H196" s="51"/>
      <c r="I196" s="51"/>
      <c r="J196" s="51"/>
      <c r="K196" s="51"/>
      <c r="L196" s="51"/>
      <c r="M196" s="48" t="str">
        <f>IFERROR(VLOOKUP(G196,' Moduly a inkrementy'!$B$3:$C$17,2,FALSE),"")</f>
        <v/>
      </c>
      <c r="N196" s="10"/>
      <c r="O196" s="10"/>
      <c r="P196" s="7"/>
    </row>
    <row r="197" spans="1:16" ht="14.4" hidden="1">
      <c r="A197" s="23"/>
      <c r="B197" s="23"/>
      <c r="C197" s="25"/>
      <c r="D197" s="25"/>
      <c r="E197" s="25"/>
      <c r="F197" s="10"/>
      <c r="G197" s="10"/>
      <c r="H197" s="51"/>
      <c r="I197" s="51"/>
      <c r="J197" s="51"/>
      <c r="K197" s="51"/>
      <c r="L197" s="51"/>
      <c r="M197" s="48" t="str">
        <f>IFERROR(VLOOKUP(G197,' Moduly a inkrementy'!$B$3:$C$17,2,FALSE),"")</f>
        <v/>
      </c>
      <c r="N197" s="10"/>
      <c r="O197" s="10"/>
      <c r="P197" s="7"/>
    </row>
    <row r="198" spans="1:16" ht="14.4" hidden="1">
      <c r="A198" s="23"/>
      <c r="B198" s="23"/>
      <c r="C198" s="25"/>
      <c r="D198" s="25"/>
      <c r="E198" s="25"/>
      <c r="F198" s="10"/>
      <c r="G198" s="10"/>
      <c r="H198" s="51"/>
      <c r="I198" s="51"/>
      <c r="J198" s="51"/>
      <c r="K198" s="51"/>
      <c r="L198" s="51"/>
      <c r="M198" s="48" t="str">
        <f>IFERROR(VLOOKUP(G198,' Moduly a inkrementy'!$B$3:$C$17,2,FALSE),"")</f>
        <v/>
      </c>
      <c r="N198" s="10"/>
      <c r="O198" s="10"/>
      <c r="P198" s="7"/>
    </row>
    <row r="199" spans="1:16" ht="14.4" hidden="1">
      <c r="A199" s="23"/>
      <c r="B199" s="23"/>
      <c r="C199" s="25"/>
      <c r="D199" s="25"/>
      <c r="E199" s="25"/>
      <c r="F199" s="10"/>
      <c r="G199" s="10"/>
      <c r="H199" s="51"/>
      <c r="I199" s="51"/>
      <c r="J199" s="51"/>
      <c r="K199" s="51"/>
      <c r="L199" s="51"/>
      <c r="M199" s="48" t="str">
        <f>IFERROR(VLOOKUP(G199,' Moduly a inkrementy'!$B$3:$C$17,2,FALSE),"")</f>
        <v/>
      </c>
      <c r="N199" s="10"/>
      <c r="O199" s="10"/>
      <c r="P199" s="7"/>
    </row>
    <row r="200" spans="1:16" ht="14.4" hidden="1">
      <c r="A200" s="23"/>
      <c r="B200" s="23"/>
      <c r="C200" s="25"/>
      <c r="D200" s="25"/>
      <c r="E200" s="25"/>
      <c r="F200" s="10"/>
      <c r="G200" s="10"/>
      <c r="H200" s="51"/>
      <c r="I200" s="51"/>
      <c r="J200" s="51"/>
      <c r="K200" s="51"/>
      <c r="L200" s="51"/>
      <c r="M200" s="48" t="str">
        <f>IFERROR(VLOOKUP(G200,' Moduly a inkrementy'!$B$3:$C$17,2,FALSE),"")</f>
        <v/>
      </c>
      <c r="N200" s="10"/>
      <c r="O200" s="10"/>
      <c r="P200" s="7"/>
    </row>
    <row r="201" spans="1:16" ht="14.4" hidden="1">
      <c r="A201" s="23"/>
      <c r="B201" s="23"/>
      <c r="C201" s="25"/>
      <c r="D201" s="25"/>
      <c r="E201" s="25"/>
      <c r="F201" s="10"/>
      <c r="G201" s="10"/>
      <c r="H201" s="51"/>
      <c r="I201" s="51"/>
      <c r="J201" s="51"/>
      <c r="K201" s="51"/>
      <c r="L201" s="51"/>
      <c r="M201" s="48" t="str">
        <f>IFERROR(VLOOKUP(G201,' Moduly a inkrementy'!$B$3:$C$17,2,FALSE),"")</f>
        <v/>
      </c>
      <c r="N201" s="10"/>
      <c r="O201" s="10"/>
      <c r="P201" s="7"/>
    </row>
    <row r="202" spans="1:16" ht="14.4" hidden="1">
      <c r="A202" s="23"/>
      <c r="B202" s="23"/>
      <c r="C202" s="25"/>
      <c r="D202" s="25"/>
      <c r="E202" s="25"/>
      <c r="F202" s="10"/>
      <c r="G202" s="10"/>
      <c r="H202" s="51"/>
      <c r="I202" s="51"/>
      <c r="J202" s="51"/>
      <c r="K202" s="51"/>
      <c r="L202" s="51"/>
      <c r="M202" s="48" t="str">
        <f>IFERROR(VLOOKUP(G202,' Moduly a inkrementy'!$B$3:$C$17,2,FALSE),"")</f>
        <v/>
      </c>
      <c r="N202" s="10"/>
      <c r="O202" s="10"/>
      <c r="P202" s="7"/>
    </row>
    <row r="203" spans="1:16" ht="14.4" hidden="1">
      <c r="A203" s="23"/>
      <c r="B203" s="23"/>
      <c r="C203" s="25"/>
      <c r="D203" s="25"/>
      <c r="E203" s="25"/>
      <c r="F203" s="10"/>
      <c r="G203" s="10"/>
      <c r="H203" s="51"/>
      <c r="I203" s="51"/>
      <c r="J203" s="51"/>
      <c r="K203" s="51"/>
      <c r="L203" s="51"/>
      <c r="M203" s="48" t="str">
        <f>IFERROR(VLOOKUP(G203,' Moduly a inkrementy'!$B$3:$C$17,2,FALSE),"")</f>
        <v/>
      </c>
      <c r="N203" s="10"/>
      <c r="O203" s="10"/>
      <c r="P203" s="7"/>
    </row>
    <row r="204" spans="1:16" ht="14.4" hidden="1">
      <c r="A204" s="23"/>
      <c r="B204" s="23"/>
      <c r="C204" s="25"/>
      <c r="D204" s="25"/>
      <c r="E204" s="25"/>
      <c r="F204" s="10"/>
      <c r="G204" s="10"/>
      <c r="H204" s="51"/>
      <c r="I204" s="51"/>
      <c r="J204" s="51"/>
      <c r="K204" s="51"/>
      <c r="L204" s="51"/>
      <c r="M204" s="48" t="str">
        <f>IFERROR(VLOOKUP(G204,' Moduly a inkrementy'!$B$3:$C$17,2,FALSE),"")</f>
        <v/>
      </c>
      <c r="N204" s="10"/>
      <c r="O204" s="10"/>
      <c r="P204" s="7"/>
    </row>
    <row r="205" spans="1:16" ht="14.4" hidden="1">
      <c r="A205" s="23"/>
      <c r="B205" s="23"/>
      <c r="C205" s="25"/>
      <c r="D205" s="25"/>
      <c r="E205" s="25"/>
      <c r="F205" s="10"/>
      <c r="G205" s="10"/>
      <c r="H205" s="51"/>
      <c r="I205" s="51"/>
      <c r="J205" s="51"/>
      <c r="K205" s="51"/>
      <c r="L205" s="51"/>
      <c r="M205" s="48" t="str">
        <f>IFERROR(VLOOKUP(G205,' Moduly a inkrementy'!$B$3:$C$17,2,FALSE),"")</f>
        <v/>
      </c>
      <c r="N205" s="10"/>
      <c r="O205" s="10"/>
      <c r="P205" s="7"/>
    </row>
    <row r="206" spans="1:16" ht="14.4" hidden="1">
      <c r="A206" s="23"/>
      <c r="B206" s="23"/>
      <c r="C206" s="25"/>
      <c r="D206" s="25"/>
      <c r="E206" s="25"/>
      <c r="F206" s="10"/>
      <c r="G206" s="10"/>
      <c r="H206" s="51"/>
      <c r="I206" s="51"/>
      <c r="J206" s="51"/>
      <c r="K206" s="51"/>
      <c r="L206" s="51"/>
      <c r="M206" s="48" t="str">
        <f>IFERROR(VLOOKUP(G206,' Moduly a inkrementy'!$B$3:$C$17,2,FALSE),"")</f>
        <v/>
      </c>
      <c r="N206" s="10"/>
      <c r="O206" s="10"/>
      <c r="P206" s="7"/>
    </row>
    <row r="207" spans="1:16" ht="14.4" hidden="1">
      <c r="A207" s="23"/>
      <c r="B207" s="23"/>
      <c r="C207" s="25"/>
      <c r="D207" s="25"/>
      <c r="E207" s="25"/>
      <c r="F207" s="10"/>
      <c r="G207" s="10"/>
      <c r="H207" s="51"/>
      <c r="I207" s="51"/>
      <c r="J207" s="51"/>
      <c r="K207" s="51"/>
      <c r="L207" s="51"/>
      <c r="M207" s="48" t="str">
        <f>IFERROR(VLOOKUP(G207,' Moduly a inkrementy'!$B$3:$C$17,2,FALSE),"")</f>
        <v/>
      </c>
      <c r="N207" s="10"/>
      <c r="O207" s="10"/>
      <c r="P207" s="7"/>
    </row>
    <row r="208" spans="1:16" ht="14.4" hidden="1">
      <c r="A208" s="23"/>
      <c r="B208" s="23"/>
      <c r="C208" s="25"/>
      <c r="D208" s="25"/>
      <c r="E208" s="25"/>
      <c r="F208" s="10"/>
      <c r="G208" s="10"/>
      <c r="H208" s="51"/>
      <c r="I208" s="51"/>
      <c r="J208" s="51"/>
      <c r="K208" s="51"/>
      <c r="L208" s="51"/>
      <c r="M208" s="48" t="str">
        <f>IFERROR(VLOOKUP(G208,' Moduly a inkrementy'!$B$3:$C$17,2,FALSE),"")</f>
        <v/>
      </c>
      <c r="N208" s="10"/>
      <c r="O208" s="10"/>
      <c r="P208" s="7"/>
    </row>
    <row r="209" spans="1:16" ht="14.4" hidden="1">
      <c r="A209" s="23"/>
      <c r="B209" s="23"/>
      <c r="C209" s="25"/>
      <c r="D209" s="25"/>
      <c r="E209" s="25"/>
      <c r="F209" s="10"/>
      <c r="G209" s="10"/>
      <c r="H209" s="51"/>
      <c r="I209" s="51"/>
      <c r="J209" s="51"/>
      <c r="K209" s="51"/>
      <c r="L209" s="51"/>
      <c r="M209" s="48" t="str">
        <f>IFERROR(VLOOKUP(G209,' Moduly a inkrementy'!$B$3:$C$17,2,FALSE),"")</f>
        <v/>
      </c>
      <c r="N209" s="10"/>
      <c r="O209" s="10"/>
      <c r="P209" s="7"/>
    </row>
    <row r="210" spans="1:16" ht="14.4" hidden="1">
      <c r="A210" s="23"/>
      <c r="B210" s="23"/>
      <c r="C210" s="25"/>
      <c r="D210" s="25"/>
      <c r="E210" s="25"/>
      <c r="F210" s="10"/>
      <c r="G210" s="10"/>
      <c r="H210" s="51"/>
      <c r="I210" s="51"/>
      <c r="J210" s="51"/>
      <c r="K210" s="51"/>
      <c r="L210" s="51"/>
      <c r="M210" s="48" t="str">
        <f>IFERROR(VLOOKUP(G210,' Moduly a inkrementy'!$B$3:$C$17,2,FALSE),"")</f>
        <v/>
      </c>
      <c r="N210" s="10"/>
      <c r="O210" s="10"/>
      <c r="P210" s="7"/>
    </row>
    <row r="211" spans="1:16" ht="14.4" hidden="1">
      <c r="A211" s="23"/>
      <c r="B211" s="23"/>
      <c r="C211" s="25"/>
      <c r="D211" s="25"/>
      <c r="E211" s="25"/>
      <c r="F211" s="10"/>
      <c r="G211" s="10"/>
      <c r="H211" s="51"/>
      <c r="I211" s="51"/>
      <c r="J211" s="51"/>
      <c r="K211" s="51"/>
      <c r="L211" s="51"/>
      <c r="M211" s="48" t="str">
        <f>IFERROR(VLOOKUP(G211,' Moduly a inkrementy'!$B$3:$C$17,2,FALSE),"")</f>
        <v/>
      </c>
      <c r="N211" s="10"/>
      <c r="O211" s="10"/>
      <c r="P211" s="7"/>
    </row>
    <row r="212" spans="1:16" ht="14.4" hidden="1">
      <c r="A212" s="23"/>
      <c r="B212" s="23"/>
      <c r="C212" s="25"/>
      <c r="D212" s="25"/>
      <c r="E212" s="25"/>
      <c r="F212" s="10"/>
      <c r="G212" s="10"/>
      <c r="H212" s="51"/>
      <c r="I212" s="51"/>
      <c r="J212" s="51"/>
      <c r="K212" s="51"/>
      <c r="L212" s="51"/>
      <c r="M212" s="48" t="str">
        <f>IFERROR(VLOOKUP(G212,' Moduly a inkrementy'!$B$3:$C$17,2,FALSE),"")</f>
        <v/>
      </c>
      <c r="N212" s="10"/>
      <c r="O212" s="10"/>
      <c r="P212" s="7"/>
    </row>
    <row r="213" spans="1:16" ht="14.4" hidden="1">
      <c r="A213" s="23"/>
      <c r="B213" s="23"/>
      <c r="C213" s="25"/>
      <c r="D213" s="25"/>
      <c r="E213" s="25"/>
      <c r="F213" s="10"/>
      <c r="G213" s="10"/>
      <c r="H213" s="51"/>
      <c r="I213" s="51"/>
      <c r="J213" s="51"/>
      <c r="K213" s="51"/>
      <c r="L213" s="51"/>
      <c r="M213" s="48" t="str">
        <f>IFERROR(VLOOKUP(G213,' Moduly a inkrementy'!$B$3:$C$17,2,FALSE),"")</f>
        <v/>
      </c>
      <c r="N213" s="10"/>
      <c r="O213" s="10"/>
      <c r="P213" s="7"/>
    </row>
    <row r="214" spans="1:16" ht="14.4" hidden="1">
      <c r="A214" s="23"/>
      <c r="B214" s="23"/>
      <c r="C214" s="25"/>
      <c r="D214" s="25"/>
      <c r="E214" s="25"/>
      <c r="F214" s="10"/>
      <c r="G214" s="10"/>
      <c r="H214" s="51"/>
      <c r="I214" s="51"/>
      <c r="J214" s="51"/>
      <c r="K214" s="51"/>
      <c r="L214" s="51"/>
      <c r="M214" s="48" t="str">
        <f>IFERROR(VLOOKUP(G214,' Moduly a inkrementy'!$B$3:$C$17,2,FALSE),"")</f>
        <v/>
      </c>
      <c r="N214" s="10"/>
      <c r="O214" s="10"/>
      <c r="P214" s="7"/>
    </row>
    <row r="215" spans="1:16" ht="14.4" hidden="1">
      <c r="A215" s="23"/>
      <c r="B215" s="23"/>
      <c r="C215" s="25"/>
      <c r="D215" s="25"/>
      <c r="E215" s="25"/>
      <c r="F215" s="10"/>
      <c r="G215" s="10"/>
      <c r="H215" s="51"/>
      <c r="I215" s="51"/>
      <c r="J215" s="51"/>
      <c r="K215" s="51"/>
      <c r="L215" s="51"/>
      <c r="M215" s="48" t="str">
        <f>IFERROR(VLOOKUP(G215,' Moduly a inkrementy'!$B$3:$C$17,2,FALSE),"")</f>
        <v/>
      </c>
      <c r="N215" s="10"/>
      <c r="O215" s="10"/>
      <c r="P215" s="7"/>
    </row>
    <row r="216" spans="1:16" ht="14.4" hidden="1">
      <c r="A216" s="23"/>
      <c r="B216" s="23"/>
      <c r="C216" s="25"/>
      <c r="D216" s="25"/>
      <c r="E216" s="25"/>
      <c r="F216" s="10"/>
      <c r="G216" s="10"/>
      <c r="H216" s="51"/>
      <c r="I216" s="51"/>
      <c r="J216" s="51"/>
      <c r="K216" s="51"/>
      <c r="L216" s="51"/>
      <c r="M216" s="48" t="str">
        <f>IFERROR(VLOOKUP(G216,' Moduly a inkrementy'!$B$3:$C$17,2,FALSE),"")</f>
        <v/>
      </c>
      <c r="N216" s="10"/>
      <c r="O216" s="10"/>
      <c r="P216" s="7"/>
    </row>
    <row r="217" spans="1:16" ht="14.4" hidden="1">
      <c r="A217" s="23"/>
      <c r="B217" s="23"/>
      <c r="C217" s="25"/>
      <c r="D217" s="25"/>
      <c r="E217" s="25"/>
      <c r="F217" s="10"/>
      <c r="G217" s="10"/>
      <c r="H217" s="51"/>
      <c r="I217" s="51"/>
      <c r="J217" s="51"/>
      <c r="K217" s="51"/>
      <c r="L217" s="51"/>
      <c r="M217" s="48" t="str">
        <f>IFERROR(VLOOKUP(G217,' Moduly a inkrementy'!$B$3:$C$17,2,FALSE),"")</f>
        <v/>
      </c>
      <c r="N217" s="10"/>
      <c r="O217" s="10"/>
      <c r="P217" s="7"/>
    </row>
    <row r="218" spans="1:16" ht="14.4" hidden="1">
      <c r="A218" s="23"/>
      <c r="B218" s="23"/>
      <c r="C218" s="25"/>
      <c r="D218" s="25"/>
      <c r="E218" s="25"/>
      <c r="F218" s="10"/>
      <c r="G218" s="10"/>
      <c r="H218" s="51"/>
      <c r="I218" s="51"/>
      <c r="J218" s="51"/>
      <c r="K218" s="51"/>
      <c r="L218" s="51"/>
      <c r="M218" s="48" t="str">
        <f>IFERROR(VLOOKUP(G218,' Moduly a inkrementy'!$B$3:$C$17,2,FALSE),"")</f>
        <v/>
      </c>
      <c r="N218" s="10"/>
      <c r="O218" s="10"/>
      <c r="P218" s="7"/>
    </row>
    <row r="219" spans="1:16" ht="14.4" hidden="1">
      <c r="A219" s="23"/>
      <c r="B219" s="23"/>
      <c r="C219" s="25"/>
      <c r="D219" s="25"/>
      <c r="E219" s="25"/>
      <c r="F219" s="10"/>
      <c r="G219" s="10"/>
      <c r="H219" s="51"/>
      <c r="I219" s="51"/>
      <c r="J219" s="51"/>
      <c r="K219" s="51"/>
      <c r="L219" s="51"/>
      <c r="M219" s="48" t="str">
        <f>IFERROR(VLOOKUP(G219,' Moduly a inkrementy'!$B$3:$C$17,2,FALSE),"")</f>
        <v/>
      </c>
      <c r="N219" s="10"/>
      <c r="O219" s="10"/>
      <c r="P219" s="7"/>
    </row>
    <row r="220" spans="1:16" ht="14.4" hidden="1">
      <c r="A220" s="23"/>
      <c r="B220" s="23"/>
      <c r="C220" s="25"/>
      <c r="D220" s="25"/>
      <c r="E220" s="25"/>
      <c r="F220" s="10"/>
      <c r="G220" s="10"/>
      <c r="H220" s="51"/>
      <c r="I220" s="51"/>
      <c r="J220" s="51"/>
      <c r="K220" s="51"/>
      <c r="L220" s="51"/>
      <c r="M220" s="48" t="str">
        <f>IFERROR(VLOOKUP(G220,' Moduly a inkrementy'!$B$3:$C$17,2,FALSE),"")</f>
        <v/>
      </c>
      <c r="N220" s="10"/>
      <c r="O220" s="10"/>
      <c r="P220" s="7"/>
    </row>
    <row r="221" spans="1:16" ht="14.4" hidden="1">
      <c r="A221" s="23"/>
      <c r="B221" s="23"/>
      <c r="C221" s="25"/>
      <c r="D221" s="25"/>
      <c r="E221" s="25"/>
      <c r="F221" s="10"/>
      <c r="G221" s="10"/>
      <c r="H221" s="51"/>
      <c r="I221" s="51"/>
      <c r="J221" s="51"/>
      <c r="K221" s="51"/>
      <c r="L221" s="51"/>
      <c r="M221" s="48" t="str">
        <f>IFERROR(VLOOKUP(G221,' Moduly a inkrementy'!$B$3:$C$17,2,FALSE),"")</f>
        <v/>
      </c>
      <c r="N221" s="10"/>
      <c r="O221" s="10"/>
      <c r="P221" s="7"/>
    </row>
    <row r="222" spans="1:16" ht="14.4" hidden="1">
      <c r="A222" s="23"/>
      <c r="B222" s="23"/>
      <c r="C222" s="25"/>
      <c r="D222" s="25"/>
      <c r="E222" s="25"/>
      <c r="F222" s="10"/>
      <c r="G222" s="10"/>
      <c r="H222" s="51"/>
      <c r="I222" s="51"/>
      <c r="J222" s="51"/>
      <c r="K222" s="51"/>
      <c r="L222" s="51"/>
      <c r="M222" s="48" t="str">
        <f>IFERROR(VLOOKUP(G222,' Moduly a inkrementy'!$B$3:$C$17,2,FALSE),"")</f>
        <v/>
      </c>
      <c r="N222" s="10"/>
      <c r="O222" s="10"/>
      <c r="P222" s="7"/>
    </row>
    <row r="223" spans="1:16" ht="14.4" hidden="1">
      <c r="A223" s="23"/>
      <c r="B223" s="23"/>
      <c r="C223" s="25"/>
      <c r="D223" s="25"/>
      <c r="E223" s="25"/>
      <c r="F223" s="10"/>
      <c r="G223" s="10"/>
      <c r="H223" s="51"/>
      <c r="I223" s="51"/>
      <c r="J223" s="51"/>
      <c r="K223" s="51"/>
      <c r="L223" s="51"/>
      <c r="M223" s="48" t="str">
        <f>IFERROR(VLOOKUP(G223,' Moduly a inkrementy'!$B$3:$C$17,2,FALSE),"")</f>
        <v/>
      </c>
      <c r="N223" s="10"/>
      <c r="O223" s="10"/>
      <c r="P223" s="7"/>
    </row>
    <row r="224" spans="1:16" ht="14.4" hidden="1">
      <c r="A224" s="23"/>
      <c r="B224" s="23"/>
      <c r="C224" s="25"/>
      <c r="D224" s="25"/>
      <c r="E224" s="25"/>
      <c r="F224" s="10"/>
      <c r="G224" s="10"/>
      <c r="H224" s="51"/>
      <c r="I224" s="51"/>
      <c r="J224" s="51"/>
      <c r="K224" s="51"/>
      <c r="L224" s="51"/>
      <c r="M224" s="48" t="str">
        <f>IFERROR(VLOOKUP(G224,' Moduly a inkrementy'!$B$3:$C$17,2,FALSE),"")</f>
        <v/>
      </c>
      <c r="N224" s="10"/>
      <c r="O224" s="10"/>
      <c r="P224" s="7"/>
    </row>
    <row r="225" spans="1:16" ht="14.4" hidden="1">
      <c r="A225" s="23"/>
      <c r="B225" s="23"/>
      <c r="C225" s="25"/>
      <c r="D225" s="25"/>
      <c r="E225" s="25"/>
      <c r="F225" s="10"/>
      <c r="G225" s="10"/>
      <c r="H225" s="51"/>
      <c r="I225" s="51"/>
      <c r="J225" s="51"/>
      <c r="K225" s="51"/>
      <c r="L225" s="51"/>
      <c r="M225" s="48" t="str">
        <f>IFERROR(VLOOKUP(G225,' Moduly a inkrementy'!$B$3:$C$17,2,FALSE),"")</f>
        <v/>
      </c>
      <c r="N225" s="10"/>
      <c r="O225" s="10"/>
      <c r="P225" s="7"/>
    </row>
    <row r="226" spans="1:16" ht="14.4" hidden="1">
      <c r="A226" s="23"/>
      <c r="B226" s="23"/>
      <c r="C226" s="25"/>
      <c r="D226" s="25"/>
      <c r="E226" s="25"/>
      <c r="F226" s="10"/>
      <c r="G226" s="10"/>
      <c r="H226" s="51"/>
      <c r="I226" s="51"/>
      <c r="J226" s="51"/>
      <c r="K226" s="51"/>
      <c r="L226" s="51"/>
      <c r="M226" s="48" t="str">
        <f>IFERROR(VLOOKUP(G226,' Moduly a inkrementy'!$B$3:$C$17,2,FALSE),"")</f>
        <v/>
      </c>
      <c r="N226" s="10"/>
      <c r="O226" s="10"/>
      <c r="P226" s="7"/>
    </row>
    <row r="227" spans="1:16" ht="14.4" hidden="1">
      <c r="A227" s="23"/>
      <c r="B227" s="23"/>
      <c r="C227" s="25"/>
      <c r="D227" s="25"/>
      <c r="E227" s="25"/>
      <c r="F227" s="10"/>
      <c r="G227" s="10"/>
      <c r="H227" s="51"/>
      <c r="I227" s="51"/>
      <c r="J227" s="51"/>
      <c r="K227" s="51"/>
      <c r="L227" s="51"/>
      <c r="M227" s="48" t="str">
        <f>IFERROR(VLOOKUP(G227,' Moduly a inkrementy'!$B$3:$C$17,2,FALSE),"")</f>
        <v/>
      </c>
      <c r="N227" s="10"/>
      <c r="O227" s="10"/>
      <c r="P227" s="7"/>
    </row>
    <row r="228" spans="1:16" ht="14.4" hidden="1">
      <c r="A228" s="23"/>
      <c r="B228" s="23"/>
      <c r="C228" s="25"/>
      <c r="D228" s="25"/>
      <c r="E228" s="25"/>
      <c r="F228" s="10"/>
      <c r="G228" s="10"/>
      <c r="H228" s="51"/>
      <c r="I228" s="51"/>
      <c r="J228" s="51"/>
      <c r="K228" s="51"/>
      <c r="L228" s="51"/>
      <c r="M228" s="48" t="str">
        <f>IFERROR(VLOOKUP(G228,' Moduly a inkrementy'!$B$3:$C$17,2,FALSE),"")</f>
        <v/>
      </c>
      <c r="N228" s="10"/>
      <c r="O228" s="10"/>
      <c r="P228" s="7"/>
    </row>
    <row r="229" spans="1:16" ht="14.4" hidden="1">
      <c r="A229" s="23"/>
      <c r="B229" s="23"/>
      <c r="C229" s="25"/>
      <c r="D229" s="25"/>
      <c r="E229" s="25"/>
      <c r="F229" s="10"/>
      <c r="G229" s="10"/>
      <c r="H229" s="51"/>
      <c r="I229" s="51"/>
      <c r="J229" s="51"/>
      <c r="K229" s="51"/>
      <c r="L229" s="51"/>
      <c r="M229" s="48" t="str">
        <f>IFERROR(VLOOKUP(G229,' Moduly a inkrementy'!$B$3:$C$17,2,FALSE),"")</f>
        <v/>
      </c>
      <c r="N229" s="10"/>
      <c r="O229" s="10"/>
      <c r="P229" s="7"/>
    </row>
    <row r="230" spans="1:16" ht="14.4" hidden="1">
      <c r="A230" s="23"/>
      <c r="B230" s="23"/>
      <c r="C230" s="25"/>
      <c r="D230" s="25"/>
      <c r="E230" s="25"/>
      <c r="F230" s="10"/>
      <c r="G230" s="10"/>
      <c r="H230" s="51"/>
      <c r="I230" s="51"/>
      <c r="J230" s="51"/>
      <c r="K230" s="51"/>
      <c r="L230" s="51"/>
      <c r="M230" s="48" t="str">
        <f>IFERROR(VLOOKUP(G230,' Moduly a inkrementy'!$B$3:$C$17,2,FALSE),"")</f>
        <v/>
      </c>
      <c r="N230" s="10"/>
      <c r="O230" s="10"/>
      <c r="P230" s="7"/>
    </row>
    <row r="231" spans="1:16" ht="14.4" hidden="1">
      <c r="A231" s="23"/>
      <c r="B231" s="23"/>
      <c r="C231" s="25"/>
      <c r="D231" s="25"/>
      <c r="E231" s="25"/>
      <c r="F231" s="10"/>
      <c r="G231" s="10"/>
      <c r="H231" s="51"/>
      <c r="I231" s="51"/>
      <c r="J231" s="51"/>
      <c r="K231" s="51"/>
      <c r="L231" s="51"/>
      <c r="M231" s="48" t="str">
        <f>IFERROR(VLOOKUP(G231,' Moduly a inkrementy'!$B$3:$C$17,2,FALSE),"")</f>
        <v/>
      </c>
      <c r="N231" s="10"/>
      <c r="O231" s="10"/>
      <c r="P231" s="7"/>
    </row>
    <row r="232" spans="1:16" ht="14.4" hidden="1">
      <c r="A232" s="23"/>
      <c r="B232" s="23"/>
      <c r="C232" s="25"/>
      <c r="D232" s="25"/>
      <c r="E232" s="25"/>
      <c r="F232" s="10"/>
      <c r="G232" s="10"/>
      <c r="H232" s="51"/>
      <c r="I232" s="51"/>
      <c r="J232" s="51"/>
      <c r="K232" s="51"/>
      <c r="L232" s="51"/>
      <c r="M232" s="48" t="str">
        <f>IFERROR(VLOOKUP(G232,' Moduly a inkrementy'!$B$3:$C$17,2,FALSE),"")</f>
        <v/>
      </c>
      <c r="N232" s="10"/>
      <c r="O232" s="10"/>
      <c r="P232" s="7"/>
    </row>
    <row r="233" spans="1:16" ht="14.4" hidden="1">
      <c r="A233" s="23"/>
      <c r="B233" s="23"/>
      <c r="C233" s="25"/>
      <c r="D233" s="25"/>
      <c r="E233" s="25"/>
      <c r="F233" s="10"/>
      <c r="G233" s="10"/>
      <c r="H233" s="51"/>
      <c r="I233" s="51"/>
      <c r="J233" s="51"/>
      <c r="K233" s="51"/>
      <c r="L233" s="51"/>
      <c r="M233" s="48" t="str">
        <f>IFERROR(VLOOKUP(G233,' Moduly a inkrementy'!$B$3:$C$17,2,FALSE),"")</f>
        <v/>
      </c>
      <c r="N233" s="10"/>
      <c r="O233" s="10"/>
      <c r="P233" s="7"/>
    </row>
    <row r="234" spans="1:16" ht="14.4" hidden="1">
      <c r="A234" s="23"/>
      <c r="B234" s="23"/>
      <c r="C234" s="25"/>
      <c r="D234" s="25"/>
      <c r="E234" s="25"/>
      <c r="F234" s="10"/>
      <c r="G234" s="10"/>
      <c r="H234" s="51"/>
      <c r="I234" s="51"/>
      <c r="J234" s="51"/>
      <c r="K234" s="51"/>
      <c r="L234" s="51"/>
      <c r="M234" s="48" t="str">
        <f>IFERROR(VLOOKUP(G234,' Moduly a inkrementy'!$B$3:$C$17,2,FALSE),"")</f>
        <v/>
      </c>
      <c r="N234" s="10"/>
      <c r="O234" s="10"/>
      <c r="P234" s="7"/>
    </row>
    <row r="235" spans="1:16" ht="14.4" hidden="1">
      <c r="A235" s="23"/>
      <c r="B235" s="23"/>
      <c r="C235" s="25"/>
      <c r="D235" s="25"/>
      <c r="E235" s="25"/>
      <c r="F235" s="10"/>
      <c r="G235" s="10"/>
      <c r="H235" s="51"/>
      <c r="I235" s="51"/>
      <c r="J235" s="51"/>
      <c r="K235" s="51"/>
      <c r="L235" s="51"/>
      <c r="M235" s="48" t="str">
        <f>IFERROR(VLOOKUP(G235,' Moduly a inkrementy'!$B$3:$C$17,2,FALSE),"")</f>
        <v/>
      </c>
      <c r="N235" s="10"/>
      <c r="O235" s="10"/>
      <c r="P235" s="7"/>
    </row>
    <row r="236" spans="1:16" ht="14.4" hidden="1">
      <c r="A236" s="23"/>
      <c r="B236" s="23"/>
      <c r="C236" s="25"/>
      <c r="D236" s="25"/>
      <c r="E236" s="25"/>
      <c r="F236" s="10"/>
      <c r="G236" s="10"/>
      <c r="H236" s="51"/>
      <c r="I236" s="51"/>
      <c r="J236" s="51"/>
      <c r="K236" s="51"/>
      <c r="L236" s="51"/>
      <c r="M236" s="48" t="str">
        <f>IFERROR(VLOOKUP(G236,' Moduly a inkrementy'!$B$3:$C$17,2,FALSE),"")</f>
        <v/>
      </c>
      <c r="N236" s="10"/>
      <c r="O236" s="10"/>
      <c r="P236" s="7"/>
    </row>
    <row r="237" spans="1:16" ht="14.4" hidden="1">
      <c r="A237" s="23"/>
      <c r="B237" s="23"/>
      <c r="C237" s="25"/>
      <c r="D237" s="25"/>
      <c r="E237" s="25"/>
      <c r="F237" s="10"/>
      <c r="G237" s="10"/>
      <c r="H237" s="51"/>
      <c r="I237" s="51"/>
      <c r="J237" s="51"/>
      <c r="K237" s="51"/>
      <c r="L237" s="51"/>
      <c r="M237" s="48" t="str">
        <f>IFERROR(VLOOKUP(G237,' Moduly a inkrementy'!$B$3:$C$17,2,FALSE),"")</f>
        <v/>
      </c>
      <c r="N237" s="10"/>
      <c r="O237" s="10"/>
      <c r="P237" s="7"/>
    </row>
    <row r="238" spans="1:16" ht="14.4" hidden="1">
      <c r="A238" s="23"/>
      <c r="B238" s="23"/>
      <c r="C238" s="25"/>
      <c r="D238" s="25"/>
      <c r="E238" s="25"/>
      <c r="F238" s="10"/>
      <c r="G238" s="10"/>
      <c r="H238" s="51"/>
      <c r="I238" s="51"/>
      <c r="J238" s="51"/>
      <c r="K238" s="51"/>
      <c r="L238" s="51"/>
      <c r="M238" s="48" t="str">
        <f>IFERROR(VLOOKUP(G238,' Moduly a inkrementy'!$B$3:$C$17,2,FALSE),"")</f>
        <v/>
      </c>
      <c r="N238" s="10"/>
      <c r="O238" s="10"/>
      <c r="P238" s="7"/>
    </row>
    <row r="239" spans="1:16" ht="14.4" hidden="1">
      <c r="A239" s="23"/>
      <c r="B239" s="23"/>
      <c r="C239" s="25"/>
      <c r="D239" s="25"/>
      <c r="E239" s="25"/>
      <c r="F239" s="10"/>
      <c r="G239" s="10"/>
      <c r="H239" s="51"/>
      <c r="I239" s="51"/>
      <c r="J239" s="51"/>
      <c r="K239" s="51"/>
      <c r="L239" s="51"/>
      <c r="M239" s="48" t="str">
        <f>IFERROR(VLOOKUP(G239,' Moduly a inkrementy'!$B$3:$C$17,2,FALSE),"")</f>
        <v/>
      </c>
      <c r="N239" s="10"/>
      <c r="O239" s="10"/>
      <c r="P239" s="7"/>
    </row>
    <row r="240" spans="1:16" ht="14.4" hidden="1">
      <c r="A240" s="23"/>
      <c r="B240" s="23"/>
      <c r="C240" s="25"/>
      <c r="D240" s="25"/>
      <c r="E240" s="25"/>
      <c r="F240" s="10"/>
      <c r="G240" s="10"/>
      <c r="H240" s="51"/>
      <c r="I240" s="51"/>
      <c r="J240" s="51"/>
      <c r="K240" s="51"/>
      <c r="L240" s="51"/>
      <c r="M240" s="48" t="str">
        <f>IFERROR(VLOOKUP(G240,' Moduly a inkrementy'!$B$3:$C$17,2,FALSE),"")</f>
        <v/>
      </c>
      <c r="N240" s="10"/>
      <c r="O240" s="10"/>
      <c r="P240" s="7"/>
    </row>
    <row r="241" spans="1:16" ht="14.4" hidden="1">
      <c r="A241" s="23"/>
      <c r="B241" s="23"/>
      <c r="C241" s="25"/>
      <c r="D241" s="25"/>
      <c r="E241" s="25"/>
      <c r="F241" s="10"/>
      <c r="G241" s="10"/>
      <c r="H241" s="51"/>
      <c r="I241" s="51"/>
      <c r="J241" s="51"/>
      <c r="K241" s="51"/>
      <c r="L241" s="51"/>
      <c r="M241" s="48" t="str">
        <f>IFERROR(VLOOKUP(G241,' Moduly a inkrementy'!$B$3:$C$17,2,FALSE),"")</f>
        <v/>
      </c>
      <c r="N241" s="10"/>
      <c r="O241" s="10"/>
      <c r="P241" s="7"/>
    </row>
    <row r="242" spans="1:16" ht="14.4" hidden="1">
      <c r="A242" s="23"/>
      <c r="B242" s="23"/>
      <c r="C242" s="25"/>
      <c r="D242" s="25"/>
      <c r="E242" s="25"/>
      <c r="F242" s="10"/>
      <c r="G242" s="10"/>
      <c r="H242" s="51"/>
      <c r="I242" s="51"/>
      <c r="J242" s="51"/>
      <c r="K242" s="51"/>
      <c r="L242" s="51"/>
      <c r="M242" s="48" t="str">
        <f>IFERROR(VLOOKUP(G242,' Moduly a inkrementy'!$B$3:$C$17,2,FALSE),"")</f>
        <v/>
      </c>
      <c r="N242" s="10"/>
      <c r="O242" s="10"/>
      <c r="P242" s="7"/>
    </row>
    <row r="243" spans="1:16" ht="14.4" hidden="1">
      <c r="A243" s="23"/>
      <c r="B243" s="23"/>
      <c r="C243" s="25"/>
      <c r="D243" s="25"/>
      <c r="E243" s="25"/>
      <c r="F243" s="10"/>
      <c r="G243" s="10"/>
      <c r="H243" s="51"/>
      <c r="I243" s="51"/>
      <c r="J243" s="51"/>
      <c r="K243" s="51"/>
      <c r="L243" s="51"/>
      <c r="M243" s="48" t="str">
        <f>IFERROR(VLOOKUP(G243,' Moduly a inkrementy'!$B$3:$C$17,2,FALSE),"")</f>
        <v/>
      </c>
      <c r="N243" s="10"/>
      <c r="O243" s="10"/>
      <c r="P243" s="7"/>
    </row>
    <row r="244" spans="1:16" ht="14.4" hidden="1">
      <c r="A244" s="23"/>
      <c r="B244" s="23"/>
      <c r="C244" s="25"/>
      <c r="D244" s="25"/>
      <c r="E244" s="25"/>
      <c r="F244" s="10"/>
      <c r="G244" s="10"/>
      <c r="H244" s="51"/>
      <c r="I244" s="51"/>
      <c r="J244" s="51"/>
      <c r="K244" s="51"/>
      <c r="L244" s="51"/>
      <c r="M244" s="48" t="str">
        <f>IFERROR(VLOOKUP(G244,' Moduly a inkrementy'!$B$3:$C$17,2,FALSE),"")</f>
        <v/>
      </c>
      <c r="N244" s="10"/>
      <c r="O244" s="10"/>
      <c r="P244" s="7"/>
    </row>
    <row r="245" spans="1:16" ht="14.4" hidden="1">
      <c r="A245" s="23"/>
      <c r="B245" s="23"/>
      <c r="C245" s="25"/>
      <c r="D245" s="25"/>
      <c r="E245" s="25"/>
      <c r="F245" s="10"/>
      <c r="G245" s="10"/>
      <c r="H245" s="51"/>
      <c r="I245" s="51"/>
      <c r="J245" s="51"/>
      <c r="K245" s="51"/>
      <c r="L245" s="51"/>
      <c r="M245" s="48" t="str">
        <f>IFERROR(VLOOKUP(G245,' Moduly a inkrementy'!$B$3:$C$17,2,FALSE),"")</f>
        <v/>
      </c>
      <c r="N245" s="10"/>
      <c r="O245" s="10"/>
      <c r="P245" s="7"/>
    </row>
    <row r="246" spans="1:16" ht="14.4" hidden="1">
      <c r="A246" s="23"/>
      <c r="B246" s="23"/>
      <c r="C246" s="25"/>
      <c r="D246" s="25"/>
      <c r="E246" s="25"/>
      <c r="F246" s="10"/>
      <c r="G246" s="10"/>
      <c r="H246" s="51"/>
      <c r="I246" s="51"/>
      <c r="J246" s="51"/>
      <c r="K246" s="51"/>
      <c r="L246" s="51"/>
      <c r="M246" s="48" t="str">
        <f>IFERROR(VLOOKUP(G246,' Moduly a inkrementy'!$B$3:$C$17,2,FALSE),"")</f>
        <v/>
      </c>
      <c r="N246" s="10"/>
      <c r="O246" s="10"/>
      <c r="P246" s="7"/>
    </row>
    <row r="247" spans="1:16" ht="14.4" hidden="1">
      <c r="A247" s="23"/>
      <c r="B247" s="23"/>
      <c r="C247" s="25"/>
      <c r="D247" s="25"/>
      <c r="E247" s="25"/>
      <c r="F247" s="10"/>
      <c r="G247" s="10"/>
      <c r="H247" s="51"/>
      <c r="I247" s="51"/>
      <c r="J247" s="51"/>
      <c r="K247" s="51"/>
      <c r="L247" s="51"/>
      <c r="M247" s="48" t="str">
        <f>IFERROR(VLOOKUP(G247,' Moduly a inkrementy'!$B$3:$C$17,2,FALSE),"")</f>
        <v/>
      </c>
      <c r="N247" s="10"/>
      <c r="O247" s="10"/>
      <c r="P247" s="7"/>
    </row>
    <row r="248" spans="1:16" ht="14.4" hidden="1">
      <c r="A248" s="23"/>
      <c r="B248" s="23"/>
      <c r="C248" s="25"/>
      <c r="D248" s="25"/>
      <c r="E248" s="25"/>
      <c r="F248" s="10"/>
      <c r="G248" s="10"/>
      <c r="H248" s="51"/>
      <c r="I248" s="51"/>
      <c r="J248" s="51"/>
      <c r="K248" s="51"/>
      <c r="L248" s="51"/>
      <c r="M248" s="48" t="str">
        <f>IFERROR(VLOOKUP(G248,' Moduly a inkrementy'!$B$3:$C$17,2,FALSE),"")</f>
        <v/>
      </c>
      <c r="N248" s="10"/>
      <c r="O248" s="10"/>
      <c r="P248" s="7"/>
    </row>
    <row r="249" spans="1:16" ht="14.4" hidden="1">
      <c r="A249" s="23"/>
      <c r="B249" s="23"/>
      <c r="C249" s="25"/>
      <c r="D249" s="25"/>
      <c r="E249" s="25"/>
      <c r="F249" s="10"/>
      <c r="G249" s="10"/>
      <c r="H249" s="51"/>
      <c r="I249" s="51"/>
      <c r="J249" s="51"/>
      <c r="K249" s="51"/>
      <c r="L249" s="51"/>
      <c r="M249" s="48" t="str">
        <f>IFERROR(VLOOKUP(G249,' Moduly a inkrementy'!$B$3:$C$17,2,FALSE),"")</f>
        <v/>
      </c>
      <c r="N249" s="10"/>
      <c r="O249" s="10"/>
      <c r="P249" s="7"/>
    </row>
    <row r="250" spans="1:16" ht="14.4" hidden="1">
      <c r="A250" s="23"/>
      <c r="B250" s="23"/>
      <c r="C250" s="25"/>
      <c r="D250" s="25"/>
      <c r="E250" s="25"/>
      <c r="F250" s="10"/>
      <c r="G250" s="10"/>
      <c r="H250" s="51"/>
      <c r="I250" s="51"/>
      <c r="J250" s="51"/>
      <c r="K250" s="51"/>
      <c r="L250" s="51"/>
      <c r="M250" s="48" t="str">
        <f>IFERROR(VLOOKUP(G250,' Moduly a inkrementy'!$B$3:$C$17,2,FALSE),"")</f>
        <v/>
      </c>
      <c r="N250" s="10"/>
      <c r="O250" s="10"/>
      <c r="P250" s="7"/>
    </row>
    <row r="251" spans="1:16" ht="14.4" hidden="1">
      <c r="A251" s="23"/>
      <c r="B251" s="23"/>
      <c r="C251" s="25"/>
      <c r="D251" s="25"/>
      <c r="E251" s="25"/>
      <c r="F251" s="10"/>
      <c r="G251" s="10"/>
      <c r="H251" s="51"/>
      <c r="I251" s="51"/>
      <c r="J251" s="51"/>
      <c r="K251" s="51"/>
      <c r="L251" s="51"/>
      <c r="M251" s="48" t="str">
        <f>IFERROR(VLOOKUP(G251,' Moduly a inkrementy'!$B$3:$C$17,2,FALSE),"")</f>
        <v/>
      </c>
      <c r="N251" s="10"/>
      <c r="O251" s="10"/>
      <c r="P251" s="7"/>
    </row>
    <row r="252" spans="1:16" ht="14.4" hidden="1">
      <c r="A252" s="23"/>
      <c r="B252" s="23"/>
      <c r="C252" s="25"/>
      <c r="D252" s="25"/>
      <c r="E252" s="25"/>
      <c r="F252" s="10"/>
      <c r="G252" s="10"/>
      <c r="H252" s="51"/>
      <c r="I252" s="51"/>
      <c r="J252" s="51"/>
      <c r="K252" s="51"/>
      <c r="L252" s="51"/>
      <c r="M252" s="48" t="str">
        <f>IFERROR(VLOOKUP(G252,' Moduly a inkrementy'!$B$3:$C$17,2,FALSE),"")</f>
        <v/>
      </c>
      <c r="N252" s="10"/>
      <c r="O252" s="10"/>
      <c r="P252" s="7"/>
    </row>
    <row r="253" spans="1:16" ht="14.4" hidden="1">
      <c r="A253" s="23"/>
      <c r="B253" s="23"/>
      <c r="C253" s="25"/>
      <c r="D253" s="25"/>
      <c r="E253" s="25"/>
      <c r="F253" s="10"/>
      <c r="G253" s="10"/>
      <c r="H253" s="51"/>
      <c r="I253" s="51"/>
      <c r="J253" s="51"/>
      <c r="K253" s="51"/>
      <c r="L253" s="51"/>
      <c r="M253" s="48" t="str">
        <f>IFERROR(VLOOKUP(G253,' Moduly a inkrementy'!$B$3:$C$17,2,FALSE),"")</f>
        <v/>
      </c>
      <c r="N253" s="10"/>
      <c r="O253" s="10"/>
      <c r="P253" s="7"/>
    </row>
    <row r="254" spans="1:16" ht="14.4" hidden="1">
      <c r="A254" s="23"/>
      <c r="B254" s="23"/>
      <c r="C254" s="25"/>
      <c r="D254" s="25"/>
      <c r="E254" s="25"/>
      <c r="F254" s="10"/>
      <c r="G254" s="10"/>
      <c r="H254" s="51"/>
      <c r="I254" s="51"/>
      <c r="J254" s="51"/>
      <c r="K254" s="51"/>
      <c r="L254" s="51"/>
      <c r="M254" s="48" t="str">
        <f>IFERROR(VLOOKUP(G254,' Moduly a inkrementy'!$B$3:$C$17,2,FALSE),"")</f>
        <v/>
      </c>
      <c r="N254" s="10"/>
      <c r="O254" s="10"/>
      <c r="P254" s="7"/>
    </row>
    <row r="255" spans="1:16" ht="14.4" hidden="1">
      <c r="A255" s="23"/>
      <c r="B255" s="23"/>
      <c r="C255" s="25"/>
      <c r="D255" s="25"/>
      <c r="E255" s="25"/>
      <c r="F255" s="10"/>
      <c r="G255" s="10"/>
      <c r="H255" s="51"/>
      <c r="I255" s="51"/>
      <c r="J255" s="51"/>
      <c r="K255" s="51"/>
      <c r="L255" s="51"/>
      <c r="M255" s="48" t="str">
        <f>IFERROR(VLOOKUP(G255,' Moduly a inkrementy'!$B$3:$C$17,2,FALSE),"")</f>
        <v/>
      </c>
      <c r="N255" s="10"/>
      <c r="O255" s="10"/>
      <c r="P255" s="7"/>
    </row>
    <row r="256" spans="1:16" ht="14.4" hidden="1">
      <c r="A256" s="23"/>
      <c r="B256" s="23"/>
      <c r="C256" s="25"/>
      <c r="D256" s="25"/>
      <c r="E256" s="25"/>
      <c r="F256" s="10"/>
      <c r="G256" s="10"/>
      <c r="H256" s="51"/>
      <c r="I256" s="51"/>
      <c r="J256" s="51"/>
      <c r="K256" s="51"/>
      <c r="L256" s="51"/>
      <c r="M256" s="48" t="str">
        <f>IFERROR(VLOOKUP(G256,' Moduly a inkrementy'!$B$3:$C$17,2,FALSE),"")</f>
        <v/>
      </c>
      <c r="N256" s="10"/>
      <c r="O256" s="10"/>
      <c r="P256" s="7"/>
    </row>
    <row r="257" spans="1:16" ht="14.4" hidden="1">
      <c r="A257" s="23"/>
      <c r="B257" s="23"/>
      <c r="C257" s="25"/>
      <c r="D257" s="25"/>
      <c r="E257" s="25"/>
      <c r="F257" s="10"/>
      <c r="G257" s="10"/>
      <c r="H257" s="51"/>
      <c r="I257" s="51"/>
      <c r="J257" s="51"/>
      <c r="K257" s="51"/>
      <c r="L257" s="51"/>
      <c r="M257" s="48" t="str">
        <f>IFERROR(VLOOKUP(G257,' Moduly a inkrementy'!$B$3:$C$17,2,FALSE),"")</f>
        <v/>
      </c>
      <c r="N257" s="10"/>
      <c r="O257" s="10"/>
      <c r="P257" s="7"/>
    </row>
    <row r="258" spans="1:16" ht="14.4" hidden="1">
      <c r="A258" s="23"/>
      <c r="B258" s="23"/>
      <c r="C258" s="25"/>
      <c r="D258" s="25"/>
      <c r="E258" s="25"/>
      <c r="F258" s="10"/>
      <c r="G258" s="10"/>
      <c r="H258" s="51"/>
      <c r="I258" s="51"/>
      <c r="J258" s="51"/>
      <c r="K258" s="51"/>
      <c r="L258" s="51"/>
      <c r="M258" s="48" t="str">
        <f>IFERROR(VLOOKUP(G258,' Moduly a inkrementy'!$B$3:$C$17,2,FALSE),"")</f>
        <v/>
      </c>
      <c r="N258" s="10"/>
      <c r="O258" s="10"/>
      <c r="P258" s="7"/>
    </row>
    <row r="259" spans="1:16" ht="14.4" hidden="1">
      <c r="A259" s="23"/>
      <c r="B259" s="23"/>
      <c r="C259" s="25"/>
      <c r="D259" s="25"/>
      <c r="E259" s="25"/>
      <c r="F259" s="10"/>
      <c r="G259" s="10"/>
      <c r="H259" s="51"/>
      <c r="I259" s="51"/>
      <c r="J259" s="51"/>
      <c r="K259" s="51"/>
      <c r="L259" s="51"/>
      <c r="M259" s="48" t="str">
        <f>IFERROR(VLOOKUP(G259,' Moduly a inkrementy'!$B$3:$C$17,2,FALSE),"")</f>
        <v/>
      </c>
      <c r="N259" s="10"/>
      <c r="O259" s="10"/>
      <c r="P259" s="7"/>
    </row>
    <row r="260" spans="1:16" ht="14.4" hidden="1">
      <c r="A260" s="23"/>
      <c r="B260" s="23"/>
      <c r="C260" s="25"/>
      <c r="D260" s="25"/>
      <c r="E260" s="25"/>
      <c r="F260" s="10"/>
      <c r="G260" s="10"/>
      <c r="H260" s="51"/>
      <c r="I260" s="51"/>
      <c r="J260" s="51"/>
      <c r="K260" s="51"/>
      <c r="L260" s="51"/>
      <c r="M260" s="48" t="str">
        <f>IFERROR(VLOOKUP(G260,' Moduly a inkrementy'!$B$3:$C$17,2,FALSE),"")</f>
        <v/>
      </c>
      <c r="N260" s="10"/>
      <c r="O260" s="10"/>
      <c r="P260" s="7"/>
    </row>
    <row r="261" spans="1:16" ht="14.4" hidden="1">
      <c r="A261" s="23"/>
      <c r="B261" s="23"/>
      <c r="C261" s="25"/>
      <c r="D261" s="25"/>
      <c r="E261" s="25"/>
      <c r="F261" s="10"/>
      <c r="G261" s="10"/>
      <c r="H261" s="51"/>
      <c r="I261" s="51"/>
      <c r="J261" s="51"/>
      <c r="K261" s="51"/>
      <c r="L261" s="51"/>
      <c r="M261" s="48" t="str">
        <f>IFERROR(VLOOKUP(G261,' Moduly a inkrementy'!$B$3:$C$17,2,FALSE),"")</f>
        <v/>
      </c>
      <c r="N261" s="10"/>
      <c r="O261" s="10"/>
      <c r="P261" s="7"/>
    </row>
    <row r="262" spans="1:16" ht="14.4" hidden="1">
      <c r="A262" s="23"/>
      <c r="B262" s="23"/>
      <c r="C262" s="25"/>
      <c r="D262" s="25"/>
      <c r="E262" s="25"/>
      <c r="F262" s="10"/>
      <c r="G262" s="10"/>
      <c r="H262" s="51"/>
      <c r="I262" s="51"/>
      <c r="J262" s="51"/>
      <c r="K262" s="51"/>
      <c r="L262" s="51"/>
      <c r="M262" s="48" t="str">
        <f>IFERROR(VLOOKUP(G262,' Moduly a inkrementy'!$B$3:$C$17,2,FALSE),"")</f>
        <v/>
      </c>
      <c r="N262" s="10"/>
      <c r="O262" s="10"/>
      <c r="P262" s="7"/>
    </row>
    <row r="263" spans="1:16" ht="14.4" hidden="1">
      <c r="A263" s="23"/>
      <c r="B263" s="23"/>
      <c r="C263" s="25"/>
      <c r="D263" s="25"/>
      <c r="E263" s="25"/>
      <c r="F263" s="10"/>
      <c r="G263" s="10"/>
      <c r="H263" s="51"/>
      <c r="I263" s="51"/>
      <c r="J263" s="51"/>
      <c r="K263" s="51"/>
      <c r="L263" s="51"/>
      <c r="M263" s="48" t="str">
        <f>IFERROR(VLOOKUP(G263,' Moduly a inkrementy'!$B$3:$C$17,2,FALSE),"")</f>
        <v/>
      </c>
      <c r="N263" s="10"/>
      <c r="O263" s="10"/>
      <c r="P263" s="7"/>
    </row>
    <row r="264" spans="1:16" ht="14.4" hidden="1">
      <c r="A264" s="23"/>
      <c r="B264" s="23"/>
      <c r="C264" s="25"/>
      <c r="D264" s="25"/>
      <c r="E264" s="25"/>
      <c r="F264" s="10"/>
      <c r="G264" s="10"/>
      <c r="H264" s="51"/>
      <c r="I264" s="51"/>
      <c r="J264" s="51"/>
      <c r="K264" s="51"/>
      <c r="L264" s="51"/>
      <c r="M264" s="48" t="str">
        <f>IFERROR(VLOOKUP(G264,' Moduly a inkrementy'!$B$3:$C$17,2,FALSE),"")</f>
        <v/>
      </c>
      <c r="N264" s="10"/>
      <c r="O264" s="10"/>
      <c r="P264" s="7"/>
    </row>
    <row r="265" spans="1:16" ht="14.4" hidden="1">
      <c r="A265" s="23"/>
      <c r="B265" s="23"/>
      <c r="C265" s="25"/>
      <c r="D265" s="25"/>
      <c r="E265" s="25"/>
      <c r="F265" s="10"/>
      <c r="G265" s="10"/>
      <c r="H265" s="51"/>
      <c r="I265" s="51"/>
      <c r="J265" s="51"/>
      <c r="K265" s="51"/>
      <c r="L265" s="51"/>
      <c r="M265" s="48" t="str">
        <f>IFERROR(VLOOKUP(G265,' Moduly a inkrementy'!$B$3:$C$17,2,FALSE),"")</f>
        <v/>
      </c>
      <c r="N265" s="10"/>
      <c r="O265" s="10"/>
      <c r="P265" s="7"/>
    </row>
    <row r="266" spans="1:16" ht="14.4" hidden="1">
      <c r="A266" s="23"/>
      <c r="B266" s="23"/>
      <c r="C266" s="25"/>
      <c r="D266" s="25"/>
      <c r="E266" s="25"/>
      <c r="F266" s="10"/>
      <c r="G266" s="10"/>
      <c r="H266" s="51"/>
      <c r="I266" s="51"/>
      <c r="J266" s="51"/>
      <c r="K266" s="51"/>
      <c r="L266" s="51"/>
      <c r="M266" s="48" t="str">
        <f>IFERROR(VLOOKUP(G266,' Moduly a inkrementy'!$B$3:$C$17,2,FALSE),"")</f>
        <v/>
      </c>
      <c r="N266" s="10"/>
      <c r="O266" s="10"/>
      <c r="P266" s="7"/>
    </row>
    <row r="267" spans="1:16" ht="14.4" hidden="1">
      <c r="A267" s="23"/>
      <c r="B267" s="23"/>
      <c r="C267" s="25"/>
      <c r="D267" s="25"/>
      <c r="E267" s="25"/>
      <c r="F267" s="10"/>
      <c r="G267" s="10"/>
      <c r="H267" s="51"/>
      <c r="I267" s="51"/>
      <c r="J267" s="51"/>
      <c r="K267" s="51"/>
      <c r="L267" s="51"/>
      <c r="M267" s="48" t="str">
        <f>IFERROR(VLOOKUP(G267,' Moduly a inkrementy'!$B$3:$C$17,2,FALSE),"")</f>
        <v/>
      </c>
      <c r="N267" s="10"/>
      <c r="O267" s="10"/>
      <c r="P267" s="7"/>
    </row>
    <row r="268" spans="1:16" ht="14.4" hidden="1">
      <c r="A268" s="23"/>
      <c r="B268" s="23"/>
      <c r="C268" s="25"/>
      <c r="D268" s="25"/>
      <c r="E268" s="25"/>
      <c r="F268" s="10"/>
      <c r="G268" s="10"/>
      <c r="H268" s="51"/>
      <c r="I268" s="51"/>
      <c r="J268" s="51"/>
      <c r="K268" s="51"/>
      <c r="L268" s="51"/>
      <c r="M268" s="48" t="str">
        <f>IFERROR(VLOOKUP(G268,' Moduly a inkrementy'!$B$3:$C$17,2,FALSE),"")</f>
        <v/>
      </c>
      <c r="N268" s="10"/>
      <c r="O268" s="10"/>
      <c r="P268" s="7"/>
    </row>
    <row r="269" spans="1:16" ht="14.4" hidden="1">
      <c r="A269" s="23"/>
      <c r="B269" s="23"/>
      <c r="C269" s="25"/>
      <c r="D269" s="25"/>
      <c r="E269" s="25"/>
      <c r="F269" s="10"/>
      <c r="G269" s="10"/>
      <c r="H269" s="51"/>
      <c r="I269" s="51"/>
      <c r="J269" s="51"/>
      <c r="K269" s="51"/>
      <c r="L269" s="51"/>
      <c r="M269" s="48" t="str">
        <f>IFERROR(VLOOKUP(G269,' Moduly a inkrementy'!$B$3:$C$17,2,FALSE),"")</f>
        <v/>
      </c>
      <c r="N269" s="10"/>
      <c r="O269" s="10"/>
      <c r="P269" s="7"/>
    </row>
    <row r="270" spans="1:16" ht="14.4" hidden="1">
      <c r="A270" s="23"/>
      <c r="B270" s="23"/>
      <c r="C270" s="25"/>
      <c r="D270" s="25"/>
      <c r="E270" s="25"/>
      <c r="F270" s="10"/>
      <c r="G270" s="10"/>
      <c r="H270" s="51"/>
      <c r="I270" s="51"/>
      <c r="J270" s="51"/>
      <c r="K270" s="51"/>
      <c r="L270" s="51"/>
      <c r="M270" s="48" t="str">
        <f>IFERROR(VLOOKUP(G270,' Moduly a inkrementy'!$B$3:$C$17,2,FALSE),"")</f>
        <v/>
      </c>
      <c r="N270" s="10"/>
      <c r="O270" s="10"/>
      <c r="P270" s="7"/>
    </row>
    <row r="271" spans="1:16" ht="14.4" hidden="1">
      <c r="A271" s="23"/>
      <c r="B271" s="23"/>
      <c r="C271" s="25"/>
      <c r="D271" s="25"/>
      <c r="E271" s="25"/>
      <c r="F271" s="10"/>
      <c r="G271" s="10"/>
      <c r="H271" s="51"/>
      <c r="I271" s="51"/>
      <c r="J271" s="51"/>
      <c r="K271" s="51"/>
      <c r="L271" s="51"/>
      <c r="M271" s="48" t="str">
        <f>IFERROR(VLOOKUP(G271,' Moduly a inkrementy'!$B$3:$C$17,2,FALSE),"")</f>
        <v/>
      </c>
      <c r="N271" s="10"/>
      <c r="O271" s="10"/>
      <c r="P271" s="7"/>
    </row>
    <row r="272" spans="1:16" ht="14.4" hidden="1">
      <c r="A272" s="23"/>
      <c r="B272" s="23"/>
      <c r="C272" s="25"/>
      <c r="D272" s="25"/>
      <c r="E272" s="25"/>
      <c r="F272" s="10"/>
      <c r="G272" s="10"/>
      <c r="H272" s="51"/>
      <c r="I272" s="51"/>
      <c r="J272" s="51"/>
      <c r="K272" s="51"/>
      <c r="L272" s="51"/>
      <c r="M272" s="48" t="str">
        <f>IFERROR(VLOOKUP(G272,' Moduly a inkrementy'!$B$3:$C$17,2,FALSE),"")</f>
        <v/>
      </c>
      <c r="N272" s="10"/>
      <c r="O272" s="10"/>
      <c r="P272" s="7"/>
    </row>
    <row r="273" spans="1:16" ht="14.4" hidden="1">
      <c r="A273" s="23"/>
      <c r="B273" s="23"/>
      <c r="C273" s="25"/>
      <c r="D273" s="25"/>
      <c r="E273" s="25"/>
      <c r="F273" s="10"/>
      <c r="G273" s="10"/>
      <c r="H273" s="51"/>
      <c r="I273" s="51"/>
      <c r="J273" s="51"/>
      <c r="K273" s="51"/>
      <c r="L273" s="51"/>
      <c r="M273" s="48" t="str">
        <f>IFERROR(VLOOKUP(G273,' Moduly a inkrementy'!$B$3:$C$17,2,FALSE),"")</f>
        <v/>
      </c>
      <c r="N273" s="10"/>
      <c r="O273" s="10"/>
      <c r="P273" s="7"/>
    </row>
    <row r="274" spans="1:16" ht="14.4" hidden="1">
      <c r="A274" s="23"/>
      <c r="B274" s="23"/>
      <c r="C274" s="25"/>
      <c r="D274" s="25"/>
      <c r="E274" s="25"/>
      <c r="F274" s="10"/>
      <c r="G274" s="10"/>
      <c r="H274" s="51"/>
      <c r="I274" s="51"/>
      <c r="J274" s="51"/>
      <c r="K274" s="51"/>
      <c r="L274" s="51"/>
      <c r="M274" s="48" t="str">
        <f>IFERROR(VLOOKUP(G274,' Moduly a inkrementy'!$B$3:$C$17,2,FALSE),"")</f>
        <v/>
      </c>
      <c r="N274" s="10"/>
      <c r="O274" s="10"/>
      <c r="P274" s="7"/>
    </row>
    <row r="275" spans="1:16" ht="14.4" hidden="1">
      <c r="A275" s="23"/>
      <c r="B275" s="23"/>
      <c r="C275" s="25"/>
      <c r="D275" s="25"/>
      <c r="E275" s="25"/>
      <c r="F275" s="10"/>
      <c r="G275" s="10"/>
      <c r="H275" s="51"/>
      <c r="I275" s="51"/>
      <c r="J275" s="51"/>
      <c r="K275" s="51"/>
      <c r="L275" s="51"/>
      <c r="M275" s="48" t="str">
        <f>IFERROR(VLOOKUP(G275,' Moduly a inkrementy'!$B$3:$C$17,2,FALSE),"")</f>
        <v/>
      </c>
      <c r="N275" s="10"/>
      <c r="O275" s="10"/>
      <c r="P275" s="7"/>
    </row>
    <row r="276" spans="1:16" ht="14.4" hidden="1">
      <c r="A276" s="23"/>
      <c r="B276" s="23"/>
      <c r="C276" s="25"/>
      <c r="D276" s="25"/>
      <c r="E276" s="25"/>
      <c r="F276" s="10"/>
      <c r="G276" s="10"/>
      <c r="H276" s="51"/>
      <c r="I276" s="51"/>
      <c r="J276" s="51"/>
      <c r="K276" s="51"/>
      <c r="L276" s="51"/>
      <c r="M276" s="48" t="str">
        <f>IFERROR(VLOOKUP(G276,' Moduly a inkrementy'!$B$3:$C$17,2,FALSE),"")</f>
        <v/>
      </c>
      <c r="N276" s="10"/>
      <c r="O276" s="10"/>
      <c r="P276" s="7"/>
    </row>
    <row r="277" spans="1:16" ht="14.4" hidden="1">
      <c r="A277" s="23"/>
      <c r="B277" s="23"/>
      <c r="C277" s="25"/>
      <c r="D277" s="25"/>
      <c r="E277" s="25"/>
      <c r="F277" s="10"/>
      <c r="G277" s="10"/>
      <c r="H277" s="51"/>
      <c r="I277" s="51"/>
      <c r="J277" s="51"/>
      <c r="K277" s="51"/>
      <c r="L277" s="51"/>
      <c r="M277" s="48" t="str">
        <f>IFERROR(VLOOKUP(G277,' Moduly a inkrementy'!$B$3:$C$17,2,FALSE),"")</f>
        <v/>
      </c>
      <c r="N277" s="10"/>
      <c r="O277" s="10"/>
      <c r="P277" s="7"/>
    </row>
    <row r="278" spans="1:16" ht="14.4" hidden="1">
      <c r="A278" s="23"/>
      <c r="B278" s="23"/>
      <c r="C278" s="25"/>
      <c r="D278" s="25"/>
      <c r="E278" s="25"/>
      <c r="F278" s="10"/>
      <c r="G278" s="10"/>
      <c r="H278" s="51"/>
      <c r="I278" s="51"/>
      <c r="J278" s="51"/>
      <c r="K278" s="51"/>
      <c r="L278" s="51"/>
      <c r="M278" s="48" t="str">
        <f>IFERROR(VLOOKUP(G278,' Moduly a inkrementy'!$B$3:$C$17,2,FALSE),"")</f>
        <v/>
      </c>
      <c r="N278" s="10"/>
      <c r="O278" s="10"/>
      <c r="P278" s="7"/>
    </row>
    <row r="279" spans="1:16" ht="14.4" hidden="1">
      <c r="A279" s="23"/>
      <c r="B279" s="23"/>
      <c r="C279" s="25"/>
      <c r="D279" s="25"/>
      <c r="E279" s="25"/>
      <c r="F279" s="10"/>
      <c r="G279" s="10"/>
      <c r="H279" s="51"/>
      <c r="I279" s="51"/>
      <c r="J279" s="51"/>
      <c r="K279" s="51"/>
      <c r="L279" s="51"/>
      <c r="M279" s="48" t="str">
        <f>IFERROR(VLOOKUP(G279,' Moduly a inkrementy'!$B$3:$C$17,2,FALSE),"")</f>
        <v/>
      </c>
      <c r="N279" s="10"/>
      <c r="O279" s="10"/>
      <c r="P279" s="7"/>
    </row>
    <row r="280" spans="1:16" ht="14.4" hidden="1">
      <c r="A280" s="23"/>
      <c r="B280" s="23"/>
      <c r="C280" s="25"/>
      <c r="D280" s="25"/>
      <c r="E280" s="25"/>
      <c r="F280" s="10"/>
      <c r="G280" s="10"/>
      <c r="H280" s="51"/>
      <c r="I280" s="51"/>
      <c r="J280" s="51"/>
      <c r="K280" s="51"/>
      <c r="L280" s="51"/>
      <c r="M280" s="48" t="str">
        <f>IFERROR(VLOOKUP(G280,' Moduly a inkrementy'!$B$3:$C$17,2,FALSE),"")</f>
        <v/>
      </c>
      <c r="N280" s="10"/>
      <c r="O280" s="10"/>
      <c r="P280" s="7"/>
    </row>
    <row r="281" spans="1:16" ht="14.4" hidden="1">
      <c r="A281" s="23"/>
      <c r="B281" s="23"/>
      <c r="C281" s="25"/>
      <c r="D281" s="25"/>
      <c r="E281" s="25"/>
      <c r="F281" s="10"/>
      <c r="G281" s="10"/>
      <c r="H281" s="51"/>
      <c r="I281" s="51"/>
      <c r="J281" s="51"/>
      <c r="K281" s="51"/>
      <c r="L281" s="51"/>
      <c r="M281" s="48" t="str">
        <f>IFERROR(VLOOKUP(G281,' Moduly a inkrementy'!$B$3:$C$17,2,FALSE),"")</f>
        <v/>
      </c>
      <c r="N281" s="10"/>
      <c r="O281" s="10"/>
      <c r="P281" s="7"/>
    </row>
    <row r="282" spans="1:16" ht="14.4" hidden="1">
      <c r="A282" s="23"/>
      <c r="B282" s="23"/>
      <c r="C282" s="25"/>
      <c r="D282" s="25"/>
      <c r="E282" s="25"/>
      <c r="F282" s="10"/>
      <c r="G282" s="10"/>
      <c r="H282" s="51"/>
      <c r="I282" s="51"/>
      <c r="J282" s="51"/>
      <c r="K282" s="51"/>
      <c r="L282" s="51"/>
      <c r="M282" s="48" t="str">
        <f>IFERROR(VLOOKUP(G282,' Moduly a inkrementy'!$B$3:$C$17,2,FALSE),"")</f>
        <v/>
      </c>
      <c r="N282" s="10"/>
      <c r="O282" s="10"/>
      <c r="P282" s="7"/>
    </row>
    <row r="283" spans="1:16" ht="14.4" hidden="1">
      <c r="A283" s="23"/>
      <c r="B283" s="23"/>
      <c r="C283" s="25"/>
      <c r="D283" s="25"/>
      <c r="E283" s="25"/>
      <c r="F283" s="10"/>
      <c r="G283" s="10"/>
      <c r="H283" s="51"/>
      <c r="I283" s="51"/>
      <c r="J283" s="51"/>
      <c r="K283" s="51"/>
      <c r="L283" s="51"/>
      <c r="M283" s="48" t="str">
        <f>IFERROR(VLOOKUP(G283,' Moduly a inkrementy'!$B$3:$C$17,2,FALSE),"")</f>
        <v/>
      </c>
      <c r="N283" s="10"/>
      <c r="O283" s="10"/>
      <c r="P283" s="7"/>
    </row>
    <row r="284" spans="1:16" ht="14.4" hidden="1">
      <c r="A284" s="23"/>
      <c r="B284" s="23"/>
      <c r="C284" s="25"/>
      <c r="D284" s="25"/>
      <c r="E284" s="25"/>
      <c r="F284" s="10"/>
      <c r="G284" s="10"/>
      <c r="H284" s="51"/>
      <c r="I284" s="51"/>
      <c r="J284" s="51"/>
      <c r="K284" s="51"/>
      <c r="L284" s="51"/>
      <c r="M284" s="48" t="str">
        <f>IFERROR(VLOOKUP(G284,' Moduly a inkrementy'!$B$3:$C$17,2,FALSE),"")</f>
        <v/>
      </c>
      <c r="N284" s="10"/>
      <c r="O284" s="10"/>
      <c r="P284" s="7"/>
    </row>
    <row r="285" spans="1:16" ht="14.4" hidden="1">
      <c r="A285" s="23"/>
      <c r="B285" s="23"/>
      <c r="C285" s="25"/>
      <c r="D285" s="25"/>
      <c r="E285" s="25"/>
      <c r="F285" s="10"/>
      <c r="G285" s="10"/>
      <c r="H285" s="51"/>
      <c r="I285" s="51"/>
      <c r="J285" s="51"/>
      <c r="K285" s="51"/>
      <c r="L285" s="51"/>
      <c r="M285" s="48" t="str">
        <f>IFERROR(VLOOKUP(G285,' Moduly a inkrementy'!$B$3:$C$17,2,FALSE),"")</f>
        <v/>
      </c>
      <c r="N285" s="10"/>
      <c r="O285" s="10"/>
      <c r="P285" s="7"/>
    </row>
    <row r="286" spans="1:16" ht="14.4" hidden="1">
      <c r="A286" s="23"/>
      <c r="B286" s="23"/>
      <c r="C286" s="25"/>
      <c r="D286" s="25"/>
      <c r="E286" s="25"/>
      <c r="F286" s="10"/>
      <c r="G286" s="10"/>
      <c r="H286" s="51"/>
      <c r="I286" s="51"/>
      <c r="J286" s="51"/>
      <c r="K286" s="51"/>
      <c r="L286" s="51"/>
      <c r="M286" s="48" t="str">
        <f>IFERROR(VLOOKUP(G286,' Moduly a inkrementy'!$B$3:$C$17,2,FALSE),"")</f>
        <v/>
      </c>
      <c r="N286" s="10"/>
      <c r="O286" s="10"/>
      <c r="P286" s="7"/>
    </row>
    <row r="287" spans="1:16" ht="14.4" hidden="1">
      <c r="A287" s="23"/>
      <c r="B287" s="23"/>
      <c r="C287" s="25"/>
      <c r="D287" s="25"/>
      <c r="E287" s="25"/>
      <c r="F287" s="10"/>
      <c r="G287" s="10"/>
      <c r="H287" s="51"/>
      <c r="I287" s="51"/>
      <c r="J287" s="51"/>
      <c r="K287" s="51"/>
      <c r="L287" s="51"/>
      <c r="M287" s="48" t="str">
        <f>IFERROR(VLOOKUP(G287,' Moduly a inkrementy'!$B$3:$C$17,2,FALSE),"")</f>
        <v/>
      </c>
      <c r="N287" s="10"/>
      <c r="O287" s="10"/>
      <c r="P287" s="7"/>
    </row>
    <row r="288" spans="1:16" ht="14.4" hidden="1">
      <c r="A288" s="23"/>
      <c r="B288" s="23"/>
      <c r="C288" s="25"/>
      <c r="D288" s="25"/>
      <c r="E288" s="25"/>
      <c r="F288" s="10"/>
      <c r="G288" s="10"/>
      <c r="H288" s="51"/>
      <c r="I288" s="51"/>
      <c r="J288" s="51"/>
      <c r="K288" s="51"/>
      <c r="L288" s="51"/>
      <c r="M288" s="48" t="str">
        <f>IFERROR(VLOOKUP(G288,' Moduly a inkrementy'!$B$3:$C$17,2,FALSE),"")</f>
        <v/>
      </c>
      <c r="N288" s="10"/>
      <c r="O288" s="10"/>
      <c r="P288" s="7"/>
    </row>
    <row r="289" spans="1:16" ht="14.4" hidden="1">
      <c r="A289" s="23"/>
      <c r="B289" s="23"/>
      <c r="C289" s="25"/>
      <c r="D289" s="25"/>
      <c r="E289" s="25"/>
      <c r="F289" s="10"/>
      <c r="G289" s="10"/>
      <c r="H289" s="51"/>
      <c r="I289" s="51"/>
      <c r="J289" s="51"/>
      <c r="K289" s="51"/>
      <c r="L289" s="51"/>
      <c r="M289" s="48" t="str">
        <f>IFERROR(VLOOKUP(G289,' Moduly a inkrementy'!$B$3:$C$17,2,FALSE),"")</f>
        <v/>
      </c>
      <c r="N289" s="10"/>
      <c r="O289" s="10"/>
      <c r="P289" s="7"/>
    </row>
    <row r="290" spans="1:16" ht="14.4" hidden="1">
      <c r="A290" s="23"/>
      <c r="B290" s="23"/>
      <c r="C290" s="25"/>
      <c r="D290" s="25"/>
      <c r="E290" s="25"/>
      <c r="F290" s="10"/>
      <c r="G290" s="10"/>
      <c r="H290" s="51"/>
      <c r="I290" s="51"/>
      <c r="J290" s="51"/>
      <c r="K290" s="51"/>
      <c r="L290" s="51"/>
      <c r="M290" s="48" t="str">
        <f>IFERROR(VLOOKUP(G290,' Moduly a inkrementy'!$B$3:$C$17,2,FALSE),"")</f>
        <v/>
      </c>
      <c r="N290" s="10"/>
      <c r="O290" s="10"/>
      <c r="P290" s="7"/>
    </row>
    <row r="291" spans="1:16" ht="14.4" hidden="1">
      <c r="A291" s="23"/>
      <c r="B291" s="23"/>
      <c r="C291" s="25"/>
      <c r="D291" s="25"/>
      <c r="E291" s="25"/>
      <c r="F291" s="10"/>
      <c r="G291" s="10"/>
      <c r="H291" s="51"/>
      <c r="I291" s="51"/>
      <c r="J291" s="51"/>
      <c r="K291" s="51"/>
      <c r="L291" s="51"/>
      <c r="M291" s="48" t="str">
        <f>IFERROR(VLOOKUP(G291,' Moduly a inkrementy'!$B$3:$C$17,2,FALSE),"")</f>
        <v/>
      </c>
      <c r="N291" s="10"/>
      <c r="O291" s="10"/>
      <c r="P291" s="7"/>
    </row>
    <row r="292" spans="1:16" ht="14.4" hidden="1">
      <c r="A292" s="23"/>
      <c r="B292" s="23"/>
      <c r="C292" s="25"/>
      <c r="D292" s="25"/>
      <c r="E292" s="25"/>
      <c r="F292" s="10"/>
      <c r="G292" s="10"/>
      <c r="H292" s="51"/>
      <c r="I292" s="51"/>
      <c r="J292" s="51"/>
      <c r="K292" s="51"/>
      <c r="L292" s="51"/>
      <c r="M292" s="48" t="str">
        <f>IFERROR(VLOOKUP(G292,' Moduly a inkrementy'!$B$3:$C$17,2,FALSE),"")</f>
        <v/>
      </c>
      <c r="N292" s="10"/>
      <c r="O292" s="10"/>
      <c r="P292" s="7"/>
    </row>
    <row r="293" spans="1:16" ht="14.4" hidden="1">
      <c r="A293" s="23"/>
      <c r="B293" s="23"/>
      <c r="C293" s="25"/>
      <c r="D293" s="25"/>
      <c r="E293" s="25"/>
      <c r="F293" s="10"/>
      <c r="G293" s="10"/>
      <c r="H293" s="51"/>
      <c r="I293" s="51"/>
      <c r="J293" s="51"/>
      <c r="K293" s="51"/>
      <c r="L293" s="51"/>
      <c r="M293" s="48" t="str">
        <f>IFERROR(VLOOKUP(G293,' Moduly a inkrementy'!$B$3:$C$17,2,FALSE),"")</f>
        <v/>
      </c>
      <c r="N293" s="10"/>
      <c r="O293" s="10"/>
      <c r="P293" s="7"/>
    </row>
    <row r="294" spans="1:16" ht="14.4" hidden="1">
      <c r="A294" s="23"/>
      <c r="B294" s="23"/>
      <c r="C294" s="25"/>
      <c r="D294" s="25"/>
      <c r="E294" s="25"/>
      <c r="F294" s="10"/>
      <c r="G294" s="10"/>
      <c r="H294" s="51"/>
      <c r="I294" s="51"/>
      <c r="J294" s="51"/>
      <c r="K294" s="51"/>
      <c r="L294" s="51"/>
      <c r="M294" s="48" t="str">
        <f>IFERROR(VLOOKUP(G294,' Moduly a inkrementy'!$B$3:$C$17,2,FALSE),"")</f>
        <v/>
      </c>
      <c r="N294" s="10"/>
      <c r="O294" s="10"/>
      <c r="P294" s="7"/>
    </row>
    <row r="295" spans="1:16" ht="14.4" hidden="1">
      <c r="A295" s="23"/>
      <c r="B295" s="23"/>
      <c r="C295" s="25"/>
      <c r="D295" s="25"/>
      <c r="E295" s="25"/>
      <c r="F295" s="10"/>
      <c r="G295" s="10"/>
      <c r="H295" s="51"/>
      <c r="I295" s="51"/>
      <c r="J295" s="51"/>
      <c r="K295" s="51"/>
      <c r="L295" s="51"/>
      <c r="M295" s="48" t="str">
        <f>IFERROR(VLOOKUP(G295,' Moduly a inkrementy'!$B$3:$C$17,2,FALSE),"")</f>
        <v/>
      </c>
      <c r="N295" s="10"/>
      <c r="O295" s="10"/>
      <c r="P295" s="7"/>
    </row>
    <row r="296" spans="1:16" ht="14.4" hidden="1">
      <c r="A296" s="23"/>
      <c r="B296" s="23"/>
      <c r="C296" s="25"/>
      <c r="D296" s="25"/>
      <c r="E296" s="25"/>
      <c r="F296" s="10"/>
      <c r="G296" s="10"/>
      <c r="H296" s="51"/>
      <c r="I296" s="51"/>
      <c r="J296" s="51"/>
      <c r="K296" s="51"/>
      <c r="L296" s="51"/>
      <c r="M296" s="48" t="str">
        <f>IFERROR(VLOOKUP(G296,' Moduly a inkrementy'!$B$3:$C$17,2,FALSE),"")</f>
        <v/>
      </c>
      <c r="N296" s="10"/>
      <c r="O296" s="10"/>
      <c r="P296" s="7"/>
    </row>
    <row r="297" spans="1:16" ht="14.4" hidden="1">
      <c r="A297" s="23"/>
      <c r="B297" s="23"/>
      <c r="C297" s="25"/>
      <c r="D297" s="25"/>
      <c r="E297" s="25"/>
      <c r="F297" s="10"/>
      <c r="G297" s="10"/>
      <c r="H297" s="51"/>
      <c r="I297" s="51"/>
      <c r="J297" s="51"/>
      <c r="K297" s="51"/>
      <c r="L297" s="51"/>
      <c r="M297" s="48" t="str">
        <f>IFERROR(VLOOKUP(G297,' Moduly a inkrementy'!$B$3:$C$17,2,FALSE),"")</f>
        <v/>
      </c>
      <c r="N297" s="10"/>
      <c r="O297" s="10"/>
      <c r="P297" s="7"/>
    </row>
    <row r="298" spans="1:16" ht="14.4" hidden="1">
      <c r="A298" s="23"/>
      <c r="B298" s="23" t="s">
        <v>33</v>
      </c>
      <c r="C298" s="25"/>
      <c r="D298" s="25"/>
      <c r="E298" s="25"/>
      <c r="F298" s="10"/>
      <c r="G298" s="10"/>
      <c r="H298" s="51"/>
      <c r="I298" s="51"/>
      <c r="J298" s="51"/>
      <c r="K298" s="51"/>
      <c r="L298" s="51"/>
      <c r="M298" s="48"/>
      <c r="N298" s="10"/>
      <c r="O298" s="10"/>
      <c r="P298" s="7"/>
    </row>
  </sheetData>
  <autoFilter ref="A2:O298" xr:uid="{00000000-0009-0000-0000-000001000000}">
    <filterColumn colId="2">
      <customFilters>
        <customFilter operator="notEqual" val=" "/>
      </customFilters>
    </filterColumn>
  </autoFilter>
  <mergeCells count="1">
    <mergeCell ref="A1:O1"/>
  </mergeCells>
  <phoneticPr fontId="9" type="noConversion"/>
  <dataValidations count="2">
    <dataValidation type="list" allowBlank="1" showInputMessage="1" showErrorMessage="1" sqref="H257:L1048576 G298:G1048576" xr:uid="{00000000-0002-0000-0100-000000000000}">
      <formula1>Moduly_2</formula1>
    </dataValidation>
    <dataValidation type="list" allowBlank="1" showInputMessage="1" showErrorMessage="1" sqref="B3:B298" xr:uid="{00000000-0002-0000-0100-000001000000}">
      <formula1>"Funkcna poziadavka, Ne-Funkcna poziadavka, Technicka poziadavka"</formula1>
    </dataValidation>
  </dataValidations>
  <pageMargins left="0.7" right="0.7" top="0.75" bottom="0.75" header="0.3" footer="0.3"/>
  <pageSetup paperSize="9" orientation="portrait" horizontalDpi="4294967293" verticalDpi="12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 Moduly a inkrementy'!$B$3:$B$17</xm:f>
          </x14:formula1>
          <xm:sqref>G3:G297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2:P17"/>
  <sheetViews>
    <sheetView workbookViewId="0">
      <selection activeCell="M4" sqref="M4"/>
    </sheetView>
  </sheetViews>
  <sheetFormatPr defaultColWidth="8.77734375" defaultRowHeight="13.8"/>
  <cols>
    <col min="1" max="1" width="8.77734375" style="45"/>
    <col min="2" max="2" width="20.44140625" style="45" bestFit="1" customWidth="1"/>
    <col min="3" max="6" width="10.109375" style="45" customWidth="1"/>
    <col min="7" max="7" width="11" style="45" customWidth="1"/>
    <col min="8" max="9" width="8.77734375" style="45"/>
    <col min="10" max="10" width="13.77734375" style="45" customWidth="1"/>
    <col min="11" max="11" width="9.109375" style="45" bestFit="1" customWidth="1"/>
    <col min="12" max="12" width="8.77734375" style="45"/>
    <col min="13" max="13" width="12.6640625" style="45" customWidth="1"/>
    <col min="14" max="14" width="8.77734375" style="45"/>
    <col min="15" max="15" width="11.6640625" style="45" customWidth="1"/>
    <col min="16" max="16" width="11.109375" style="45" customWidth="1"/>
    <col min="17" max="16384" width="8.77734375" style="45"/>
  </cols>
  <sheetData>
    <row r="2" spans="1:16" s="46" customFormat="1" ht="41.4">
      <c r="A2" s="33" t="s">
        <v>48</v>
      </c>
      <c r="B2" s="34" t="s">
        <v>49</v>
      </c>
      <c r="C2" s="34" t="s">
        <v>50</v>
      </c>
      <c r="D2" s="34" t="s">
        <v>51</v>
      </c>
      <c r="E2" s="34" t="s">
        <v>52</v>
      </c>
      <c r="F2" s="34" t="s">
        <v>53</v>
      </c>
      <c r="G2" s="34" t="s">
        <v>54</v>
      </c>
      <c r="J2" s="47" t="s">
        <v>55</v>
      </c>
      <c r="K2" s="47" t="s">
        <v>56</v>
      </c>
      <c r="L2" s="47" t="s">
        <v>57</v>
      </c>
      <c r="M2" s="47" t="s">
        <v>58</v>
      </c>
      <c r="N2" s="47" t="s">
        <v>59</v>
      </c>
      <c r="O2" s="47" t="s">
        <v>60</v>
      </c>
      <c r="P2" s="47" t="s">
        <v>61</v>
      </c>
    </row>
    <row r="3" spans="1:16">
      <c r="A3" s="35" t="s">
        <v>62</v>
      </c>
      <c r="B3" s="36" t="s">
        <v>34</v>
      </c>
      <c r="C3" s="37" t="s">
        <v>63</v>
      </c>
      <c r="D3" s="38">
        <v>0.05</v>
      </c>
      <c r="E3" s="38">
        <v>0.1</v>
      </c>
      <c r="F3" s="38">
        <v>0.08</v>
      </c>
      <c r="G3" s="39">
        <v>2</v>
      </c>
      <c r="J3" s="40" t="s">
        <v>63</v>
      </c>
      <c r="K3" s="41">
        <v>45474</v>
      </c>
      <c r="L3" s="42">
        <f t="shared" ref="L3:L17" si="0">IF(ISBLANK(K3),"",YEAR(K3))</f>
        <v>2024</v>
      </c>
      <c r="M3" s="41">
        <v>45688</v>
      </c>
      <c r="N3" s="43">
        <f>IF(ISBLANK(K3),"",ROUND((M3-K3+1)/30,0))</f>
        <v>7</v>
      </c>
      <c r="O3" s="42">
        <f>IF(ISBLANK(K3),"",ROUNDUP(((M3+1)-MIN($K$3:$K$17))/365,))</f>
        <v>1</v>
      </c>
      <c r="P3" s="42">
        <f>IF(ISBLANK(K3),"",ROUND((M3-$K$3+1)/30,0))</f>
        <v>7</v>
      </c>
    </row>
    <row r="4" spans="1:16">
      <c r="A4" s="35" t="s">
        <v>64</v>
      </c>
      <c r="B4" s="36" t="s">
        <v>37</v>
      </c>
      <c r="C4" s="37"/>
      <c r="D4" s="38"/>
      <c r="E4" s="38"/>
      <c r="F4" s="38"/>
      <c r="G4" s="39"/>
      <c r="J4" s="40" t="s">
        <v>65</v>
      </c>
      <c r="K4" s="41"/>
      <c r="L4" s="42" t="str">
        <f t="shared" si="0"/>
        <v/>
      </c>
      <c r="M4" s="41"/>
      <c r="N4" s="43" t="str">
        <f t="shared" ref="N4:N17" si="1">IF(ISBLANK(K4),"",ROUND((M4-K4+1)/30,0))</f>
        <v/>
      </c>
      <c r="O4" s="42" t="str">
        <f>IF(ISBLANK(K4),"",ROUNDUP(((M4+1)-MIN($K$3:$K$17))/365,))</f>
        <v/>
      </c>
      <c r="P4" s="42" t="str">
        <f t="shared" ref="P4:P17" si="2">IF(ISBLANK(K4),"",ROUND((M4-$K$3+1)/30,0))</f>
        <v/>
      </c>
    </row>
    <row r="5" spans="1:16">
      <c r="A5" s="35" t="s">
        <v>66</v>
      </c>
      <c r="B5" s="36" t="s">
        <v>67</v>
      </c>
      <c r="C5" s="37"/>
      <c r="D5" s="38"/>
      <c r="E5" s="38"/>
      <c r="F5" s="38"/>
      <c r="G5" s="39"/>
      <c r="J5" s="40" t="s">
        <v>68</v>
      </c>
      <c r="K5" s="41"/>
      <c r="L5" s="42" t="str">
        <f t="shared" si="0"/>
        <v/>
      </c>
      <c r="M5" s="41"/>
      <c r="N5" s="43" t="str">
        <f t="shared" si="1"/>
        <v/>
      </c>
      <c r="O5" s="42" t="str">
        <f>IF(ISBLANK(K5),"",ROUNDUP(((M5+1)-MIN($K$3:$K$17))/365,))</f>
        <v/>
      </c>
      <c r="P5" s="42" t="str">
        <f t="shared" si="2"/>
        <v/>
      </c>
    </row>
    <row r="6" spans="1:16">
      <c r="A6" s="35" t="s">
        <v>69</v>
      </c>
      <c r="B6" s="36" t="s">
        <v>43</v>
      </c>
      <c r="C6" s="37"/>
      <c r="D6" s="38"/>
      <c r="E6" s="38"/>
      <c r="F6" s="38"/>
      <c r="G6" s="39"/>
      <c r="J6" s="40" t="s">
        <v>71</v>
      </c>
      <c r="K6" s="44"/>
      <c r="L6" s="42" t="str">
        <f t="shared" si="0"/>
        <v/>
      </c>
      <c r="M6" s="44"/>
      <c r="N6" s="43" t="str">
        <f t="shared" si="1"/>
        <v/>
      </c>
      <c r="O6" s="42" t="str">
        <f t="shared" ref="O6:O17" si="3">IF(ISBLANK(K6),"",ROUNDUP(((M6+1)-MIN($B$2:$B$17))/365,))</f>
        <v/>
      </c>
      <c r="P6" s="42" t="str">
        <f t="shared" si="2"/>
        <v/>
      </c>
    </row>
    <row r="7" spans="1:16">
      <c r="A7" s="35" t="s">
        <v>72</v>
      </c>
      <c r="B7" s="36" t="s">
        <v>42</v>
      </c>
      <c r="C7" s="37"/>
      <c r="D7" s="38"/>
      <c r="E7" s="38"/>
      <c r="F7" s="38"/>
      <c r="G7" s="39"/>
      <c r="J7" s="40" t="s">
        <v>70</v>
      </c>
      <c r="K7" s="44"/>
      <c r="L7" s="42" t="str">
        <f t="shared" si="0"/>
        <v/>
      </c>
      <c r="M7" s="44"/>
      <c r="N7" s="43" t="str">
        <f t="shared" si="1"/>
        <v/>
      </c>
      <c r="O7" s="42" t="str">
        <f t="shared" si="3"/>
        <v/>
      </c>
      <c r="P7" s="42" t="str">
        <f t="shared" si="2"/>
        <v/>
      </c>
    </row>
    <row r="8" spans="1:16">
      <c r="A8" s="35" t="s">
        <v>73</v>
      </c>
      <c r="B8" s="36" t="s">
        <v>44</v>
      </c>
      <c r="C8" s="37"/>
      <c r="D8" s="37"/>
      <c r="E8" s="37"/>
      <c r="F8" s="37"/>
      <c r="G8" s="39"/>
      <c r="J8" s="40" t="s">
        <v>74</v>
      </c>
      <c r="K8" s="44"/>
      <c r="L8" s="42" t="str">
        <f t="shared" si="0"/>
        <v/>
      </c>
      <c r="M8" s="44"/>
      <c r="N8" s="43" t="str">
        <f t="shared" si="1"/>
        <v/>
      </c>
      <c r="O8" s="42" t="str">
        <f t="shared" si="3"/>
        <v/>
      </c>
      <c r="P8" s="42" t="str">
        <f t="shared" si="2"/>
        <v/>
      </c>
    </row>
    <row r="9" spans="1:16">
      <c r="A9" s="35" t="s">
        <v>75</v>
      </c>
      <c r="B9" s="36" t="s">
        <v>45</v>
      </c>
      <c r="C9" s="37"/>
      <c r="D9" s="37"/>
      <c r="E9" s="37"/>
      <c r="F9" s="37"/>
      <c r="G9" s="39"/>
      <c r="J9" s="40" t="s">
        <v>76</v>
      </c>
      <c r="K9" s="44"/>
      <c r="L9" s="42" t="str">
        <f t="shared" si="0"/>
        <v/>
      </c>
      <c r="M9" s="44"/>
      <c r="N9" s="43" t="str">
        <f t="shared" si="1"/>
        <v/>
      </c>
      <c r="O9" s="42" t="str">
        <f t="shared" si="3"/>
        <v/>
      </c>
      <c r="P9" s="42" t="str">
        <f t="shared" si="2"/>
        <v/>
      </c>
    </row>
    <row r="10" spans="1:16">
      <c r="A10" s="35" t="s">
        <v>77</v>
      </c>
      <c r="B10" s="36" t="s">
        <v>46</v>
      </c>
      <c r="C10" s="37"/>
      <c r="D10" s="37"/>
      <c r="E10" s="37"/>
      <c r="F10" s="37"/>
      <c r="G10" s="39"/>
      <c r="J10" s="40" t="s">
        <v>78</v>
      </c>
      <c r="K10" s="44"/>
      <c r="L10" s="42" t="str">
        <f t="shared" si="0"/>
        <v/>
      </c>
      <c r="M10" s="44"/>
      <c r="N10" s="43" t="str">
        <f t="shared" si="1"/>
        <v/>
      </c>
      <c r="O10" s="42" t="str">
        <f t="shared" si="3"/>
        <v/>
      </c>
      <c r="P10" s="42" t="str">
        <f t="shared" si="2"/>
        <v/>
      </c>
    </row>
    <row r="11" spans="1:16">
      <c r="A11" s="35" t="s">
        <v>79</v>
      </c>
      <c r="B11" s="36" t="s">
        <v>80</v>
      </c>
      <c r="C11" s="37"/>
      <c r="D11" s="37"/>
      <c r="E11" s="37"/>
      <c r="F11" s="37"/>
      <c r="G11" s="39"/>
      <c r="J11" s="40" t="s">
        <v>81</v>
      </c>
      <c r="K11" s="44"/>
      <c r="L11" s="42" t="str">
        <f t="shared" si="0"/>
        <v/>
      </c>
      <c r="M11" s="44"/>
      <c r="N11" s="43" t="str">
        <f t="shared" si="1"/>
        <v/>
      </c>
      <c r="O11" s="42" t="str">
        <f t="shared" si="3"/>
        <v/>
      </c>
      <c r="P11" s="42" t="str">
        <f t="shared" si="2"/>
        <v/>
      </c>
    </row>
    <row r="12" spans="1:16">
      <c r="A12" s="35" t="s">
        <v>82</v>
      </c>
      <c r="B12" s="36" t="s">
        <v>83</v>
      </c>
      <c r="C12" s="37"/>
      <c r="D12" s="37"/>
      <c r="E12" s="37"/>
      <c r="F12" s="37"/>
      <c r="G12" s="39"/>
      <c r="J12" s="40" t="s">
        <v>84</v>
      </c>
      <c r="K12" s="44"/>
      <c r="L12" s="42" t="str">
        <f t="shared" si="0"/>
        <v/>
      </c>
      <c r="M12" s="44"/>
      <c r="N12" s="43" t="str">
        <f t="shared" si="1"/>
        <v/>
      </c>
      <c r="O12" s="42" t="str">
        <f t="shared" si="3"/>
        <v/>
      </c>
      <c r="P12" s="42" t="str">
        <f t="shared" si="2"/>
        <v/>
      </c>
    </row>
    <row r="13" spans="1:16">
      <c r="A13" s="35" t="s">
        <v>85</v>
      </c>
      <c r="B13" s="36" t="s">
        <v>86</v>
      </c>
      <c r="C13" s="37"/>
      <c r="D13" s="37"/>
      <c r="E13" s="37"/>
      <c r="F13" s="37"/>
      <c r="G13" s="39"/>
      <c r="J13" s="40" t="s">
        <v>87</v>
      </c>
      <c r="K13" s="44"/>
      <c r="L13" s="42" t="str">
        <f t="shared" si="0"/>
        <v/>
      </c>
      <c r="M13" s="44"/>
      <c r="N13" s="43" t="str">
        <f t="shared" si="1"/>
        <v/>
      </c>
      <c r="O13" s="42" t="str">
        <f t="shared" si="3"/>
        <v/>
      </c>
      <c r="P13" s="42" t="str">
        <f t="shared" si="2"/>
        <v/>
      </c>
    </row>
    <row r="14" spans="1:16">
      <c r="A14" s="35" t="s">
        <v>88</v>
      </c>
      <c r="B14" s="36" t="s">
        <v>89</v>
      </c>
      <c r="C14" s="37"/>
      <c r="D14" s="37"/>
      <c r="E14" s="37"/>
      <c r="F14" s="37"/>
      <c r="G14" s="39"/>
      <c r="J14" s="40" t="s">
        <v>90</v>
      </c>
      <c r="K14" s="44"/>
      <c r="L14" s="42" t="str">
        <f t="shared" si="0"/>
        <v/>
      </c>
      <c r="M14" s="44"/>
      <c r="N14" s="43" t="str">
        <f t="shared" si="1"/>
        <v/>
      </c>
      <c r="O14" s="42" t="str">
        <f t="shared" si="3"/>
        <v/>
      </c>
      <c r="P14" s="42" t="str">
        <f t="shared" si="2"/>
        <v/>
      </c>
    </row>
    <row r="15" spans="1:16">
      <c r="A15" s="35" t="s">
        <v>91</v>
      </c>
      <c r="B15" s="36" t="s">
        <v>92</v>
      </c>
      <c r="C15" s="37"/>
      <c r="D15" s="37"/>
      <c r="E15" s="37"/>
      <c r="F15" s="37"/>
      <c r="G15" s="39"/>
      <c r="J15" s="40" t="s">
        <v>93</v>
      </c>
      <c r="K15" s="44"/>
      <c r="L15" s="42" t="str">
        <f t="shared" si="0"/>
        <v/>
      </c>
      <c r="M15" s="44"/>
      <c r="N15" s="43" t="str">
        <f t="shared" si="1"/>
        <v/>
      </c>
      <c r="O15" s="42" t="str">
        <f t="shared" si="3"/>
        <v/>
      </c>
      <c r="P15" s="42" t="str">
        <f t="shared" si="2"/>
        <v/>
      </c>
    </row>
    <row r="16" spans="1:16">
      <c r="A16" s="35" t="s">
        <v>94</v>
      </c>
      <c r="B16" s="36" t="s">
        <v>95</v>
      </c>
      <c r="C16" s="37"/>
      <c r="D16" s="37"/>
      <c r="E16" s="37"/>
      <c r="F16" s="37"/>
      <c r="G16" s="39"/>
      <c r="J16" s="40" t="s">
        <v>96</v>
      </c>
      <c r="K16" s="44"/>
      <c r="L16" s="42" t="str">
        <f t="shared" si="0"/>
        <v/>
      </c>
      <c r="M16" s="44"/>
      <c r="N16" s="43" t="str">
        <f t="shared" si="1"/>
        <v/>
      </c>
      <c r="O16" s="42" t="str">
        <f t="shared" si="3"/>
        <v/>
      </c>
      <c r="P16" s="42" t="str">
        <f t="shared" si="2"/>
        <v/>
      </c>
    </row>
    <row r="17" spans="1:16">
      <c r="A17" s="35" t="s">
        <v>97</v>
      </c>
      <c r="B17" s="36" t="s">
        <v>98</v>
      </c>
      <c r="C17" s="37"/>
      <c r="D17" s="37"/>
      <c r="E17" s="37"/>
      <c r="F17" s="37"/>
      <c r="G17" s="39"/>
      <c r="J17" s="40" t="s">
        <v>99</v>
      </c>
      <c r="K17" s="44"/>
      <c r="L17" s="42" t="str">
        <f t="shared" si="0"/>
        <v/>
      </c>
      <c r="M17" s="44"/>
      <c r="N17" s="43" t="str">
        <f t="shared" si="1"/>
        <v/>
      </c>
      <c r="O17" s="42" t="str">
        <f t="shared" si="3"/>
        <v/>
      </c>
      <c r="P17" s="42" t="str">
        <f t="shared" si="2"/>
        <v/>
      </c>
    </row>
  </sheetData>
  <conditionalFormatting sqref="D3:D17">
    <cfRule type="cellIs" dxfId="0" priority="1" operator="greaterThan">
      <formula>0.1</formula>
    </cfRule>
  </conditionalFormatting>
  <dataValidations count="2">
    <dataValidation type="list" allowBlank="1" showInputMessage="1" showErrorMessage="1" sqref="C3:C17" xr:uid="{00000000-0002-0000-0200-000000000000}">
      <formula1>$J$3:$J$17</formula1>
    </dataValidation>
    <dataValidation type="date" allowBlank="1" showInputMessage="1" showErrorMessage="1" sqref="K3:K17 M3:M17" xr:uid="{00000000-0002-0000-0200-000001000000}">
      <formula1>36526</formula1>
      <formula2>55153</formula2>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830781B7C096A4AAD76133E776DCDF6" ma:contentTypeVersion="12" ma:contentTypeDescription="Umožňuje vytvoriť nový dokument." ma:contentTypeScope="" ma:versionID="c2f50eff79901e4b9b227d847194af11">
  <xsd:schema xmlns:xsd="http://www.w3.org/2001/XMLSchema" xmlns:xs="http://www.w3.org/2001/XMLSchema" xmlns:p="http://schemas.microsoft.com/office/2006/metadata/properties" xmlns:ns2="7320e292-a949-48d3-9f51-267bc5ed0406" xmlns:ns3="95551a1d-60dc-425d-a73d-70b30a0c3ac2" targetNamespace="http://schemas.microsoft.com/office/2006/metadata/properties" ma:root="true" ma:fieldsID="bf1d10f1d6b3033a33e27b6b8cf7e1d6" ns2:_="" ns3:_="">
    <xsd:import namespace="7320e292-a949-48d3-9f51-267bc5ed0406"/>
    <xsd:import namespace="95551a1d-60dc-425d-a73d-70b30a0c3ac2"/>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20e292-a949-48d3-9f51-267bc5ed04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Značky obrázka" ma:readOnly="false" ma:fieldId="{5cf76f15-5ced-4ddc-b409-7134ff3c332f}" ma:taxonomyMulti="true" ma:sspId="823deb3c-b9f3-4fad-b534-fe0741e7144a"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5551a1d-60dc-425d-a73d-70b30a0c3ac2" elementFormDefault="qualified">
    <xsd:import namespace="http://schemas.microsoft.com/office/2006/documentManagement/types"/>
    <xsd:import namespace="http://schemas.microsoft.com/office/infopath/2007/PartnerControls"/>
    <xsd:element name="SharedWithUsers" ma:index="11"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Zdieľané s podrobnosťami" ma:internalName="SharedWithDetails" ma:readOnly="true">
      <xsd:simpleType>
        <xsd:restriction base="dms:Note">
          <xsd:maxLength value="255"/>
        </xsd:restriction>
      </xsd:simpleType>
    </xsd:element>
    <xsd:element name="TaxCatchAll" ma:index="15" nillable="true" ma:displayName="Taxonomy Catch All Column" ma:hidden="true" ma:list="{265a1e2c-2b0a-427b-9f6c-5c2e8879dc5d}" ma:internalName="TaxCatchAll" ma:showField="CatchAllData" ma:web="95551a1d-60dc-425d-a73d-70b30a0c3ac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320e292-a949-48d3-9f51-267bc5ed0406">
      <Terms xmlns="http://schemas.microsoft.com/office/infopath/2007/PartnerControls"/>
    </lcf76f155ced4ddcb4097134ff3c332f>
    <TaxCatchAll xmlns="95551a1d-60dc-425d-a73d-70b30a0c3ac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53D121-0A05-4833-9318-CF019688EF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20e292-a949-48d3-9f51-267bc5ed0406"/>
    <ds:schemaRef ds:uri="95551a1d-60dc-425d-a73d-70b30a0c3a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A1BF5D-CBDE-4770-924B-196E7429D38C}">
  <ds:schemaRefs>
    <ds:schemaRef ds:uri="http://schemas.microsoft.com/office/2006/metadata/properties"/>
    <ds:schemaRef ds:uri="http://schemas.microsoft.com/office/infopath/2007/PartnerControls"/>
    <ds:schemaRef ds:uri="7320e292-a949-48d3-9f51-267bc5ed0406"/>
    <ds:schemaRef ds:uri="95551a1d-60dc-425d-a73d-70b30a0c3ac2"/>
  </ds:schemaRefs>
</ds:datastoreItem>
</file>

<file path=customXml/itemProps3.xml><?xml version="1.0" encoding="utf-8"?>
<ds:datastoreItem xmlns:ds="http://schemas.openxmlformats.org/officeDocument/2006/customXml" ds:itemID="{D361F49A-D5E9-4F71-AD94-62FA58CB9D7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Úvod</vt:lpstr>
      <vt:lpstr>KATALOG_POZIADAVKY</vt:lpstr>
      <vt:lpstr> Moduly a inkrementy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PS</dc:creator>
  <cp:keywords/>
  <dc:description/>
  <cp:lastModifiedBy>USER USER</cp:lastModifiedBy>
  <cp:revision/>
  <dcterms:created xsi:type="dcterms:W3CDTF">2015-01-29T13:50:20Z</dcterms:created>
  <dcterms:modified xsi:type="dcterms:W3CDTF">2024-09-05T16:13:23Z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0x0101001830781B7C096A4AAD76133E776DCDF6</vt:lpwstr>
  </property>
  <property fmtid="{D5CDD505-2E9C-101B-9397-08002B2CF9AE}" pid="3" name="MediaServiceImageTags">
    <vt:lpwstr/>
  </property>
</Properties>
</file>